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70" windowHeight="11370" activeTab="2"/>
  </bookViews>
  <sheets>
    <sheet name="А" sheetId="1" r:id="rId1"/>
    <sheet name="В" sheetId="2" r:id="rId2"/>
    <sheet name="С" sheetId="3" r:id="rId3"/>
  </sheets>
  <definedNames/>
  <calcPr fullCalcOnLoad="1"/>
</workbook>
</file>

<file path=xl/sharedStrings.xml><?xml version="1.0" encoding="utf-8"?>
<sst xmlns="http://schemas.openxmlformats.org/spreadsheetml/2006/main" count="115" uniqueCount="70">
  <si>
    <t>Азимут</t>
  </si>
  <si>
    <t>Подъем</t>
  </si>
  <si>
    <t>Спуск</t>
  </si>
  <si>
    <t>Краеведение</t>
  </si>
  <si>
    <t>Узлы</t>
  </si>
  <si>
    <t>Топознаки</t>
  </si>
  <si>
    <t>Эдельвейс 1</t>
  </si>
  <si>
    <t>БОЦДЮТиЭ Ирбис</t>
  </si>
  <si>
    <t>Турклуб "РазМАХ"- 1</t>
  </si>
  <si>
    <t>№п/п</t>
  </si>
  <si>
    <t>Название команд</t>
  </si>
  <si>
    <t>Результат</t>
  </si>
  <si>
    <t>Место</t>
  </si>
  <si>
    <t>21.10.2012г</t>
  </si>
  <si>
    <t>Ракитянская ДЮСШ</t>
  </si>
  <si>
    <t>Турклуб "РазМАХ"-1</t>
  </si>
  <si>
    <t>БОЦЮТиЭ Атлант</t>
  </si>
  <si>
    <t>БОЦДЮТиЭ Компас</t>
  </si>
  <si>
    <t>БОЦДЮТиЭ Эдельвейс 1</t>
  </si>
  <si>
    <t>Турклуб "РазМАХ"- 2</t>
  </si>
  <si>
    <t>БОЦДЮТиЭ Эдельвейс 2</t>
  </si>
  <si>
    <t>Ракитянская ДЮСШ 2</t>
  </si>
  <si>
    <t>БОЦДЮТиЭ Ирбис 2</t>
  </si>
  <si>
    <t>Департамент образования, культуры и молодежной политики Белгородской области</t>
  </si>
  <si>
    <t>Государственное автономное образовательное учреждение дополнительного образования детей</t>
  </si>
  <si>
    <t>"Белгородский областной Центр детского и юношеского туризма и экскурсий"</t>
  </si>
  <si>
    <t xml:space="preserve"> Протокол результатов </t>
  </si>
  <si>
    <t>КЛАСС А</t>
  </si>
  <si>
    <t>Главный судья</t>
  </si>
  <si>
    <t>Главный секретарь</t>
  </si>
  <si>
    <t>Н.П. Шаповалова</t>
  </si>
  <si>
    <t>Разуменская СОШ №3</t>
  </si>
  <si>
    <t xml:space="preserve">СЮТур г. Губкин "Азимут" </t>
  </si>
  <si>
    <t>КЛАСС В</t>
  </si>
  <si>
    <t xml:space="preserve"> СЮТур г. Губкин "Азимут "</t>
  </si>
  <si>
    <t>И.В. Дмитриев</t>
  </si>
  <si>
    <t>КЛАСС С</t>
  </si>
  <si>
    <t xml:space="preserve">И.В. Дмитриев </t>
  </si>
  <si>
    <t xml:space="preserve">Главный секретарь </t>
  </si>
  <si>
    <t>СЮТур г. Губкин "Азимут 2"</t>
  </si>
  <si>
    <t>БОЦДЮТиЭ В. Лопань-1</t>
  </si>
  <si>
    <t>БОЦДЮТиЭ В. Лопань-2</t>
  </si>
  <si>
    <t>БОЦДЮТиЭ Орион</t>
  </si>
  <si>
    <t xml:space="preserve">БОЦДЮТиЭ Таврово </t>
  </si>
  <si>
    <t>ЦДЮТЭ-2 г.Белгород</t>
  </si>
  <si>
    <r>
      <rPr>
        <b/>
        <sz val="11"/>
        <color indexed="8"/>
        <rFont val="Calibri"/>
        <family val="2"/>
      </rPr>
      <t xml:space="preserve">Открытые областные соревнования                              
ГАОУ ДОД «Белгородский областной Центр детского и юношеского туризма и экскурсий»  
по пешеходному  туризму, посвященные Году российской истории </t>
    </r>
    <r>
      <rPr>
        <sz val="11"/>
        <color theme="1"/>
        <rFont val="Calibri"/>
        <family val="2"/>
      </rPr>
      <t xml:space="preserve">
</t>
    </r>
  </si>
  <si>
    <t xml:space="preserve">Открытые областные соревнования  
ГАОУ ДОД «Белгородский областной Центр детского и юношеского туризма и экскурсий»  
по пешеходному  туризму, посвященные Году российской истории 
 </t>
  </si>
  <si>
    <t>Обозначен-ный маршрут</t>
  </si>
  <si>
    <t>Ориентиро-вание по выбору</t>
  </si>
  <si>
    <t>Ориентиро-вание</t>
  </si>
  <si>
    <t>Парал-лельная переправа</t>
  </si>
  <si>
    <t>Навес-ная переп-рава</t>
  </si>
  <si>
    <t>л/м Сосновка</t>
  </si>
  <si>
    <t>Парал-лельная переп-рава</t>
  </si>
  <si>
    <t>снят</t>
  </si>
  <si>
    <t>Шебекино "Альтаир"-1</t>
  </si>
  <si>
    <t>Шебекино "Альтаир"-2</t>
  </si>
  <si>
    <t>ЦДЮТЭ-1 г.Белгород</t>
  </si>
  <si>
    <t>Краеве-дение</t>
  </si>
  <si>
    <t>Топоз-наки</t>
  </si>
  <si>
    <t>Обозна-ченный маршрут</t>
  </si>
  <si>
    <t>ЦДЮТЭ СОШ №35</t>
  </si>
  <si>
    <t>Шебекино "Альтаир"-3</t>
  </si>
  <si>
    <t>Ориенти-рование</t>
  </si>
  <si>
    <t>Ориенти-рование по выбору</t>
  </si>
  <si>
    <t xml:space="preserve">Открытые областные соревнования 
ГАОУ ДОД «Белгородский областной Центр детского и юношеского туризма и экскурсий»  
по пешеходному  туризму, посвященные Году российской истории 
</t>
  </si>
  <si>
    <t>Эдельвейс 2</t>
  </si>
  <si>
    <t>Парал-лельная переправа 2</t>
  </si>
  <si>
    <t>Мыше-ловка</t>
  </si>
  <si>
    <t>ЦДЮТиЭ СОШ№40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</si>
</sst>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5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4" fontId="2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zoomScale="93" zoomScaleNormal="93" zoomScalePageLayoutView="0" workbookViewId="0" topLeftCell="A1">
      <selection activeCell="E9" sqref="E9:F9"/>
    </sheetView>
  </sheetViews>
  <sheetFormatPr defaultColWidth="9.140625" defaultRowHeight="15"/>
  <cols>
    <col min="1" max="1" width="4.8515625" style="3" customWidth="1"/>
    <col min="2" max="2" width="18.28125" style="0" customWidth="1"/>
    <col min="3" max="3" width="9.00390625" style="7" customWidth="1"/>
    <col min="4" max="4" width="7.8515625" style="7" customWidth="1"/>
    <col min="5" max="5" width="2.7109375" style="1" customWidth="1"/>
    <col min="6" max="6" width="7.7109375" style="7" customWidth="1"/>
    <col min="7" max="7" width="3.00390625" style="1" customWidth="1"/>
    <col min="8" max="8" width="7.421875" style="7" customWidth="1"/>
    <col min="9" max="9" width="7.7109375" style="7" customWidth="1"/>
    <col min="10" max="10" width="7.8515625" style="7" customWidth="1"/>
    <col min="11" max="11" width="2.8515625" style="1" customWidth="1"/>
    <col min="12" max="12" width="7.7109375" style="7" customWidth="1"/>
    <col min="13" max="13" width="3.8515625" style="1" customWidth="1"/>
    <col min="14" max="14" width="7.7109375" style="7" customWidth="1"/>
    <col min="15" max="15" width="3.140625" style="1" customWidth="1"/>
    <col min="16" max="16" width="8.140625" style="7" customWidth="1"/>
    <col min="17" max="17" width="2.7109375" style="1" customWidth="1"/>
    <col min="18" max="18" width="7.7109375" style="7" customWidth="1"/>
    <col min="19" max="19" width="2.8515625" style="1" customWidth="1"/>
    <col min="20" max="20" width="7.57421875" style="7" customWidth="1"/>
    <col min="21" max="21" width="8.28125" style="7" customWidth="1"/>
    <col min="22" max="22" width="5.57421875" style="1" customWidth="1"/>
  </cols>
  <sheetData>
    <row r="1" spans="1:22" ht="15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5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ht="15">
      <c r="A4" s="33"/>
    </row>
    <row r="5" spans="1:22" ht="56.25" customHeight="1">
      <c r="A5" s="65" t="s">
        <v>46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8" customHeight="1">
      <c r="A6" s="35"/>
      <c r="B6" s="36"/>
      <c r="C6" s="36"/>
      <c r="D6" s="36"/>
      <c r="E6" s="36"/>
      <c r="F6" s="36"/>
      <c r="G6" s="36"/>
      <c r="H6" s="64" t="s">
        <v>26</v>
      </c>
      <c r="I6" s="64"/>
      <c r="J6" s="64"/>
      <c r="K6" s="64"/>
      <c r="L6" s="64"/>
      <c r="M6" s="64"/>
      <c r="N6" s="36"/>
      <c r="O6" s="36"/>
      <c r="P6" s="36"/>
      <c r="Q6" s="36"/>
      <c r="R6" s="36"/>
      <c r="S6" s="36"/>
      <c r="T6" s="36"/>
      <c r="U6" s="36"/>
      <c r="V6" s="36"/>
    </row>
    <row r="7" spans="1:22" ht="18" customHeight="1">
      <c r="A7" s="35"/>
      <c r="B7" s="36"/>
      <c r="C7" s="36"/>
      <c r="D7" s="36"/>
      <c r="E7" s="36"/>
      <c r="F7" s="36"/>
      <c r="G7" s="36"/>
      <c r="H7" s="64" t="s">
        <v>27</v>
      </c>
      <c r="I7" s="64"/>
      <c r="J7" s="64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5">
      <c r="A8" s="63" t="s">
        <v>13</v>
      </c>
      <c r="B8" s="63"/>
      <c r="P8" s="62" t="s">
        <v>52</v>
      </c>
      <c r="Q8" s="62"/>
      <c r="R8" s="62"/>
      <c r="S8" s="62"/>
      <c r="T8" s="62"/>
      <c r="U8" s="62"/>
      <c r="V8" s="62"/>
    </row>
    <row r="9" spans="1:22" s="4" customFormat="1" ht="51.75" customHeight="1">
      <c r="A9" s="16" t="s">
        <v>9</v>
      </c>
      <c r="B9" s="5" t="s">
        <v>10</v>
      </c>
      <c r="C9" s="34" t="s">
        <v>50</v>
      </c>
      <c r="D9" s="34" t="s">
        <v>51</v>
      </c>
      <c r="E9" s="58" t="s">
        <v>0</v>
      </c>
      <c r="F9" s="59"/>
      <c r="G9" s="58" t="s">
        <v>49</v>
      </c>
      <c r="H9" s="59"/>
      <c r="I9" s="10" t="s">
        <v>1</v>
      </c>
      <c r="J9" s="10" t="s">
        <v>2</v>
      </c>
      <c r="K9" s="58" t="s">
        <v>48</v>
      </c>
      <c r="L9" s="59"/>
      <c r="M9" s="58" t="s">
        <v>47</v>
      </c>
      <c r="N9" s="59"/>
      <c r="O9" s="58" t="s">
        <v>3</v>
      </c>
      <c r="P9" s="59"/>
      <c r="Q9" s="58" t="s">
        <v>4</v>
      </c>
      <c r="R9" s="59"/>
      <c r="S9" s="58" t="s">
        <v>5</v>
      </c>
      <c r="T9" s="59"/>
      <c r="U9" s="9" t="s">
        <v>11</v>
      </c>
      <c r="V9" s="8" t="s">
        <v>12</v>
      </c>
    </row>
    <row r="10" spans="1:22" ht="38.25" customHeight="1">
      <c r="A10" s="11">
        <v>1</v>
      </c>
      <c r="B10" s="22" t="s">
        <v>6</v>
      </c>
      <c r="C10" s="49">
        <v>0.002523148148148148</v>
      </c>
      <c r="D10" s="49">
        <v>0.0015856481481481479</v>
      </c>
      <c r="E10" s="50">
        <v>1</v>
      </c>
      <c r="F10" s="49">
        <f>E10*TIME(0,0,30)</f>
        <v>0.00034722222222222224</v>
      </c>
      <c r="G10" s="50">
        <v>0</v>
      </c>
      <c r="H10" s="49">
        <f>G10*TIME(0,0,30)</f>
        <v>0</v>
      </c>
      <c r="I10" s="49">
        <v>0.0005555555555555556</v>
      </c>
      <c r="J10" s="49">
        <v>0.0005092592592592592</v>
      </c>
      <c r="K10" s="50">
        <v>0</v>
      </c>
      <c r="L10" s="49">
        <f>K10*TIME(0,0,30)</f>
        <v>0</v>
      </c>
      <c r="M10" s="50">
        <v>0</v>
      </c>
      <c r="N10" s="49">
        <f>M10*TIME(0,0,30)</f>
        <v>0</v>
      </c>
      <c r="O10" s="50">
        <v>0</v>
      </c>
      <c r="P10" s="49">
        <f>O10*TIME(0,0,30)</f>
        <v>0</v>
      </c>
      <c r="Q10" s="50">
        <v>1</v>
      </c>
      <c r="R10" s="49">
        <f>Q10*TIME(0,0,30)</f>
        <v>0.00034722222222222224</v>
      </c>
      <c r="S10" s="50">
        <v>0</v>
      </c>
      <c r="T10" s="49">
        <f>S10*TIME(0,0,30)</f>
        <v>0</v>
      </c>
      <c r="U10" s="51">
        <f>C10+D10+F10+H10+I10+J10+L10+N10+P10+R10+T10</f>
        <v>0.005868055555555554</v>
      </c>
      <c r="V10" s="50">
        <v>1</v>
      </c>
    </row>
    <row r="11" spans="1:22" s="2" customFormat="1" ht="38.25" customHeight="1">
      <c r="A11" s="11">
        <v>2</v>
      </c>
      <c r="B11" s="22" t="s">
        <v>8</v>
      </c>
      <c r="C11" s="49">
        <v>0.003101851851851852</v>
      </c>
      <c r="D11" s="49">
        <v>0.0022222222222222222</v>
      </c>
      <c r="E11" s="52">
        <v>0</v>
      </c>
      <c r="F11" s="49">
        <f>E11*TIME(0,0,30)</f>
        <v>0</v>
      </c>
      <c r="G11" s="52">
        <v>0</v>
      </c>
      <c r="H11" s="49">
        <f>G11*TIME(0,0,30)</f>
        <v>0</v>
      </c>
      <c r="I11" s="49">
        <v>0.0008564814814814815</v>
      </c>
      <c r="J11" s="49">
        <v>0.0008564814814814815</v>
      </c>
      <c r="K11" s="52">
        <v>0</v>
      </c>
      <c r="L11" s="49">
        <f>K11*TIME(0,0,30)</f>
        <v>0</v>
      </c>
      <c r="M11" s="52">
        <v>0</v>
      </c>
      <c r="N11" s="49">
        <f>M11*TIME(0,0,30)</f>
        <v>0</v>
      </c>
      <c r="O11" s="52">
        <v>0</v>
      </c>
      <c r="P11" s="49">
        <f>O11*TIME(0,0,30)</f>
        <v>0</v>
      </c>
      <c r="Q11" s="52">
        <v>0</v>
      </c>
      <c r="R11" s="49">
        <f>Q11*TIME(0,0,30)</f>
        <v>0</v>
      </c>
      <c r="S11" s="52">
        <v>1</v>
      </c>
      <c r="T11" s="49">
        <f>S11*TIME(0,0,30)</f>
        <v>0.00034722222222222224</v>
      </c>
      <c r="U11" s="51">
        <f>C11+D11+F11+H11+I11+J11+L11+N11+P11+R11+T11</f>
        <v>0.00738425925925926</v>
      </c>
      <c r="V11" s="50">
        <v>2</v>
      </c>
    </row>
    <row r="12" spans="1:22" s="2" customFormat="1" ht="43.5" customHeight="1">
      <c r="A12" s="11">
        <v>3</v>
      </c>
      <c r="B12" s="21" t="s">
        <v>31</v>
      </c>
      <c r="C12" s="49">
        <v>0.006400462962962963</v>
      </c>
      <c r="D12" s="49">
        <v>0.003969907407407407</v>
      </c>
      <c r="E12" s="50">
        <v>1</v>
      </c>
      <c r="F12" s="49">
        <f>E12*TIME(0,0,30)</f>
        <v>0.00034722222222222224</v>
      </c>
      <c r="G12" s="50">
        <v>0</v>
      </c>
      <c r="H12" s="49">
        <f>G12*TIME(0,0,30)</f>
        <v>0</v>
      </c>
      <c r="I12" s="49">
        <v>0.0011458333333333333</v>
      </c>
      <c r="J12" s="49">
        <v>0.0006018518518518519</v>
      </c>
      <c r="K12" s="50">
        <v>0</v>
      </c>
      <c r="L12" s="49">
        <f>K12*TIME(0,0,30)</f>
        <v>0</v>
      </c>
      <c r="M12" s="50">
        <v>0</v>
      </c>
      <c r="N12" s="49">
        <f>M12*TIME(0,0,30)</f>
        <v>0</v>
      </c>
      <c r="O12" s="50">
        <v>0</v>
      </c>
      <c r="P12" s="49">
        <f>O12*TIME(0,0,30)</f>
        <v>0</v>
      </c>
      <c r="Q12" s="50">
        <v>1</v>
      </c>
      <c r="R12" s="49">
        <f>Q12*TIME(0,0,30)</f>
        <v>0.00034722222222222224</v>
      </c>
      <c r="S12" s="50">
        <v>0</v>
      </c>
      <c r="T12" s="49">
        <f>S12*TIME(0,0,30)</f>
        <v>0</v>
      </c>
      <c r="U12" s="51">
        <f>C12+D12+F12+H12+I12+J12+L12+N12+P12+R12+T12</f>
        <v>0.012812500000000001</v>
      </c>
      <c r="V12" s="50">
        <v>3</v>
      </c>
    </row>
    <row r="13" spans="1:22" s="2" customFormat="1" ht="38.25" customHeight="1">
      <c r="A13" s="11">
        <v>4</v>
      </c>
      <c r="B13" s="22" t="s">
        <v>7</v>
      </c>
      <c r="C13" s="49">
        <v>0.007928240740740741</v>
      </c>
      <c r="D13" s="49">
        <v>0.006527777777777778</v>
      </c>
      <c r="E13" s="50">
        <v>0</v>
      </c>
      <c r="F13" s="49">
        <f>E13*TIME(0,0,30)</f>
        <v>0</v>
      </c>
      <c r="G13" s="50">
        <v>0</v>
      </c>
      <c r="H13" s="49">
        <f>G13*TIME(0,0,30)</f>
        <v>0</v>
      </c>
      <c r="I13" s="49">
        <v>0.0017592592592592592</v>
      </c>
      <c r="J13" s="49">
        <v>0.0010648148148148147</v>
      </c>
      <c r="K13" s="50">
        <v>0</v>
      </c>
      <c r="L13" s="49">
        <f>K13*TIME(0,0,30)</f>
        <v>0</v>
      </c>
      <c r="M13" s="50">
        <v>0</v>
      </c>
      <c r="N13" s="49">
        <f>M13*TIME(0,0,30)</f>
        <v>0</v>
      </c>
      <c r="O13" s="50">
        <v>0</v>
      </c>
      <c r="P13" s="49">
        <f>O13*TIME(0,0,30)</f>
        <v>0</v>
      </c>
      <c r="Q13" s="50">
        <v>2</v>
      </c>
      <c r="R13" s="49">
        <f>Q13*TIME(0,0,30)</f>
        <v>0.0006944444444444445</v>
      </c>
      <c r="S13" s="50">
        <v>2</v>
      </c>
      <c r="T13" s="49">
        <f>S13*TIME(0,0,30)</f>
        <v>0.0006944444444444445</v>
      </c>
      <c r="U13" s="51">
        <f>C13+D13+F13+H13+I13+J13+L13+N13+P13+R13+T13</f>
        <v>0.018668981481481484</v>
      </c>
      <c r="V13" s="50">
        <v>4</v>
      </c>
    </row>
    <row r="14" spans="1:22" s="2" customFormat="1" ht="38.25" customHeight="1">
      <c r="A14" s="11">
        <v>5</v>
      </c>
      <c r="B14" s="21" t="s">
        <v>32</v>
      </c>
      <c r="C14" s="49">
        <v>0.013356481481481483</v>
      </c>
      <c r="D14" s="49">
        <v>0.004918981481481482</v>
      </c>
      <c r="E14" s="50">
        <v>0</v>
      </c>
      <c r="F14" s="49">
        <f>E14*TIME(0,0,30)</f>
        <v>0</v>
      </c>
      <c r="G14" s="50">
        <v>0</v>
      </c>
      <c r="H14" s="49">
        <f>G14*TIME(0,0,30)</f>
        <v>0</v>
      </c>
      <c r="I14" s="49">
        <v>0.0012268518518518518</v>
      </c>
      <c r="J14" s="49">
        <v>0.0009027777777777778</v>
      </c>
      <c r="K14" s="50">
        <v>0</v>
      </c>
      <c r="L14" s="49">
        <f>K14*TIME(0,0,30)</f>
        <v>0</v>
      </c>
      <c r="M14" s="50">
        <v>0</v>
      </c>
      <c r="N14" s="49">
        <f>M14*TIME(0,0,30)</f>
        <v>0</v>
      </c>
      <c r="O14" s="50">
        <v>0</v>
      </c>
      <c r="P14" s="49">
        <f>O14*TIME(0,0,30)</f>
        <v>0</v>
      </c>
      <c r="Q14" s="50">
        <v>0</v>
      </c>
      <c r="R14" s="49">
        <f>Q14*TIME(0,0,30)</f>
        <v>0</v>
      </c>
      <c r="S14" s="50">
        <v>4</v>
      </c>
      <c r="T14" s="49">
        <f>S14*TIME(0,0,30)</f>
        <v>0.001388888888888889</v>
      </c>
      <c r="U14" s="51">
        <f>C14+D14+F14+H14+I14+J14+L14+N14+P14+R14+T14</f>
        <v>0.02179398148148148</v>
      </c>
      <c r="V14" s="50">
        <v>5</v>
      </c>
    </row>
    <row r="15" spans="1:22" s="2" customFormat="1" ht="12.75" customHeight="1">
      <c r="A15" s="40"/>
      <c r="B15" s="41"/>
      <c r="C15" s="42"/>
      <c r="D15" s="42"/>
      <c r="E15" s="43"/>
      <c r="F15" s="42"/>
      <c r="G15" s="43"/>
      <c r="H15" s="42"/>
      <c r="I15" s="42"/>
      <c r="J15" s="42"/>
      <c r="K15" s="43"/>
      <c r="L15" s="42"/>
      <c r="M15" s="43"/>
      <c r="N15" s="42"/>
      <c r="O15" s="43"/>
      <c r="P15" s="42"/>
      <c r="Q15" s="43"/>
      <c r="R15" s="42"/>
      <c r="S15" s="43"/>
      <c r="T15" s="42"/>
      <c r="U15" s="44"/>
      <c r="V15" s="45"/>
    </row>
    <row r="16" spans="14:21" ht="15">
      <c r="N16" s="60" t="s">
        <v>28</v>
      </c>
      <c r="O16" s="60"/>
      <c r="P16" s="60"/>
      <c r="Q16" s="60"/>
      <c r="R16" s="60"/>
      <c r="S16" s="60" t="s">
        <v>35</v>
      </c>
      <c r="T16" s="60"/>
      <c r="U16" s="60"/>
    </row>
    <row r="17" spans="14:21" ht="15">
      <c r="N17" s="38"/>
      <c r="O17" s="39"/>
      <c r="P17" s="38"/>
      <c r="Q17" s="39"/>
      <c r="R17" s="38"/>
      <c r="T17" s="37"/>
      <c r="U17" s="37"/>
    </row>
    <row r="18" spans="14:21" ht="15">
      <c r="N18" s="60" t="s">
        <v>29</v>
      </c>
      <c r="O18" s="60"/>
      <c r="P18" s="60"/>
      <c r="Q18" s="60"/>
      <c r="R18" s="60"/>
      <c r="S18" s="60" t="s">
        <v>30</v>
      </c>
      <c r="T18" s="60"/>
      <c r="U18" s="60"/>
    </row>
  </sheetData>
  <sheetProtection/>
  <mergeCells count="19">
    <mergeCell ref="S18:U18"/>
    <mergeCell ref="S16:U16"/>
    <mergeCell ref="A1:V1"/>
    <mergeCell ref="A2:V2"/>
    <mergeCell ref="A3:V3"/>
    <mergeCell ref="P8:V8"/>
    <mergeCell ref="A8:B8"/>
    <mergeCell ref="H6:M6"/>
    <mergeCell ref="H7:L7"/>
    <mergeCell ref="A5:V5"/>
    <mergeCell ref="S9:T9"/>
    <mergeCell ref="E9:F9"/>
    <mergeCell ref="G9:H9"/>
    <mergeCell ref="K9:L9"/>
    <mergeCell ref="M9:N9"/>
    <mergeCell ref="O9:P9"/>
    <mergeCell ref="Q9:R9"/>
    <mergeCell ref="N16:R16"/>
    <mergeCell ref="N18:R18"/>
  </mergeCells>
  <printOptions/>
  <pageMargins left="0" right="0" top="0.7480314960629921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95" zoomScaleNormal="95" zoomScalePageLayoutView="0" workbookViewId="0" topLeftCell="A1">
      <selection activeCell="E9" sqref="E9"/>
    </sheetView>
  </sheetViews>
  <sheetFormatPr defaultColWidth="9.140625" defaultRowHeight="15"/>
  <cols>
    <col min="1" max="1" width="4.421875" style="3" customWidth="1"/>
    <col min="2" max="2" width="21.57421875" style="0" customWidth="1"/>
    <col min="3" max="3" width="7.140625" style="13" customWidth="1"/>
    <col min="4" max="4" width="7.421875" style="13" customWidth="1"/>
    <col min="5" max="5" width="7.28125" style="13" customWidth="1"/>
    <col min="6" max="6" width="3.00390625" style="13" customWidth="1"/>
    <col min="7" max="7" width="7.8515625" style="13" customWidth="1"/>
    <col min="8" max="8" width="2.421875" style="13" customWidth="1"/>
    <col min="9" max="9" width="8.00390625" style="13" customWidth="1"/>
    <col min="10" max="10" width="7.8515625" style="13" customWidth="1"/>
    <col min="11" max="11" width="2.421875" style="13" customWidth="1"/>
    <col min="12" max="12" width="7.421875" style="13" customWidth="1"/>
    <col min="13" max="13" width="2.421875" style="13" customWidth="1"/>
    <col min="14" max="14" width="8.57421875" style="13" customWidth="1"/>
    <col min="15" max="15" width="2.7109375" style="13" customWidth="1"/>
    <col min="16" max="16" width="8.00390625" style="13" customWidth="1"/>
    <col min="17" max="17" width="2.140625" style="13" customWidth="1"/>
    <col min="18" max="18" width="7.8515625" style="13" customWidth="1"/>
    <col min="19" max="19" width="2.28125" style="13" customWidth="1"/>
    <col min="20" max="20" width="7.140625" style="13" customWidth="1"/>
    <col min="21" max="21" width="8.140625" style="0" customWidth="1"/>
    <col min="22" max="22" width="5.8515625" style="0" customWidth="1"/>
  </cols>
  <sheetData>
    <row r="1" spans="1:22" ht="15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5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ht="11.25" customHeight="1">
      <c r="A4" s="33"/>
    </row>
    <row r="5" spans="1:22" ht="51" customHeight="1">
      <c r="A5" s="65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5.75" customHeight="1">
      <c r="A6" s="46"/>
      <c r="B6" s="4"/>
      <c r="C6" s="4"/>
      <c r="D6" s="4"/>
      <c r="E6" s="4"/>
      <c r="F6" s="4"/>
      <c r="G6" s="4"/>
      <c r="H6" s="64" t="s">
        <v>26</v>
      </c>
      <c r="I6" s="64"/>
      <c r="J6" s="64"/>
      <c r="K6" s="64"/>
      <c r="L6" s="64"/>
      <c r="M6" s="64"/>
      <c r="N6" s="4"/>
      <c r="O6" s="4"/>
      <c r="P6" s="4"/>
      <c r="Q6" s="4"/>
      <c r="R6" s="4"/>
      <c r="S6" s="4"/>
      <c r="T6" s="4"/>
      <c r="U6" s="4"/>
      <c r="V6" s="4"/>
    </row>
    <row r="7" spans="1:22" ht="15" customHeight="1">
      <c r="A7" s="46"/>
      <c r="B7" s="4"/>
      <c r="C7" s="4"/>
      <c r="D7" s="4"/>
      <c r="E7" s="4"/>
      <c r="F7" s="4"/>
      <c r="G7" s="4"/>
      <c r="H7" s="66" t="s">
        <v>33</v>
      </c>
      <c r="I7" s="66"/>
      <c r="J7" s="66"/>
      <c r="K7" s="66"/>
      <c r="L7" s="66"/>
      <c r="M7" s="66"/>
      <c r="N7" s="4"/>
      <c r="O7" s="4"/>
      <c r="P7" s="4"/>
      <c r="Q7" s="4"/>
      <c r="R7" s="4"/>
      <c r="S7" s="4"/>
      <c r="T7" s="4"/>
      <c r="U7" s="4"/>
      <c r="V7" s="4"/>
    </row>
    <row r="8" spans="1:22" ht="15">
      <c r="A8" s="63" t="s">
        <v>13</v>
      </c>
      <c r="B8" s="63"/>
      <c r="C8" s="7"/>
      <c r="D8" s="7"/>
      <c r="E8" s="1"/>
      <c r="F8" s="7"/>
      <c r="G8" s="1"/>
      <c r="H8" s="7"/>
      <c r="I8" s="7"/>
      <c r="J8" s="7"/>
      <c r="K8" s="1"/>
      <c r="L8" s="7"/>
      <c r="M8" s="1"/>
      <c r="N8" s="7"/>
      <c r="O8" s="1"/>
      <c r="P8" s="62" t="s">
        <v>52</v>
      </c>
      <c r="Q8" s="62"/>
      <c r="R8" s="62"/>
      <c r="S8" s="62"/>
      <c r="T8" s="62"/>
      <c r="U8" s="62"/>
      <c r="V8" s="62"/>
    </row>
    <row r="9" spans="1:22" s="6" customFormat="1" ht="57.75" customHeight="1">
      <c r="A9" s="12" t="s">
        <v>9</v>
      </c>
      <c r="B9" s="12" t="s">
        <v>10</v>
      </c>
      <c r="C9" s="34" t="s">
        <v>53</v>
      </c>
      <c r="D9" s="34" t="s">
        <v>51</v>
      </c>
      <c r="E9" s="14" t="s">
        <v>2</v>
      </c>
      <c r="F9" s="68" t="s">
        <v>0</v>
      </c>
      <c r="G9" s="68"/>
      <c r="H9" s="68" t="s">
        <v>63</v>
      </c>
      <c r="I9" s="68"/>
      <c r="J9" s="14" t="s">
        <v>1</v>
      </c>
      <c r="K9" s="68" t="s">
        <v>64</v>
      </c>
      <c r="L9" s="68"/>
      <c r="M9" s="68" t="s">
        <v>60</v>
      </c>
      <c r="N9" s="68"/>
      <c r="O9" s="68" t="s">
        <v>58</v>
      </c>
      <c r="P9" s="68"/>
      <c r="Q9" s="68" t="s">
        <v>4</v>
      </c>
      <c r="R9" s="68"/>
      <c r="S9" s="68" t="s">
        <v>59</v>
      </c>
      <c r="T9" s="68"/>
      <c r="U9" s="8" t="s">
        <v>11</v>
      </c>
      <c r="V9" s="8" t="s">
        <v>12</v>
      </c>
    </row>
    <row r="10" spans="1:22" s="6" customFormat="1" ht="27" customHeight="1">
      <c r="A10" s="12">
        <v>1</v>
      </c>
      <c r="B10" s="21" t="s">
        <v>18</v>
      </c>
      <c r="C10" s="15">
        <v>0.0012962962962962963</v>
      </c>
      <c r="D10" s="15">
        <v>0.0009027777777777778</v>
      </c>
      <c r="E10" s="15">
        <v>0.0009375000000000001</v>
      </c>
      <c r="F10" s="17">
        <v>0</v>
      </c>
      <c r="G10" s="15">
        <f aca="true" t="shared" si="0" ref="G10:G21">F10*TIME(0,0,30)</f>
        <v>0</v>
      </c>
      <c r="H10" s="17">
        <v>0</v>
      </c>
      <c r="I10" s="15">
        <f aca="true" t="shared" si="1" ref="I10:I21">H10*TIME(0,0,30)</f>
        <v>0</v>
      </c>
      <c r="J10" s="15">
        <v>0.0006712962962962962</v>
      </c>
      <c r="K10" s="17">
        <v>0</v>
      </c>
      <c r="L10" s="15">
        <f aca="true" t="shared" si="2" ref="L10:L21">K10*TIME(0,0,30)</f>
        <v>0</v>
      </c>
      <c r="M10" s="17">
        <v>0</v>
      </c>
      <c r="N10" s="15">
        <f aca="true" t="shared" si="3" ref="N10:N21">M10*TIME(0,0,30)</f>
        <v>0</v>
      </c>
      <c r="O10" s="17">
        <v>0</v>
      </c>
      <c r="P10" s="15">
        <f aca="true" t="shared" si="4" ref="P10:P21">O10*TIME(0,0,30)</f>
        <v>0</v>
      </c>
      <c r="Q10" s="17">
        <v>1</v>
      </c>
      <c r="R10" s="15">
        <f aca="true" t="shared" si="5" ref="R10:R21">Q10*TIME(0,0,30)</f>
        <v>0.00034722222222222224</v>
      </c>
      <c r="S10" s="17">
        <v>0</v>
      </c>
      <c r="T10" s="15">
        <f aca="true" t="shared" si="6" ref="T10:T21">S10*TIME(0,0,30)</f>
        <v>0</v>
      </c>
      <c r="U10" s="15">
        <f aca="true" t="shared" si="7" ref="U10:U21">C10+D10+E10+G10+I10+J10+L10+N10+P10+R10+T10</f>
        <v>0.004155092592592592</v>
      </c>
      <c r="V10" s="50">
        <v>1</v>
      </c>
    </row>
    <row r="11" spans="1:22" ht="24.75" customHeight="1">
      <c r="A11" s="16">
        <v>2</v>
      </c>
      <c r="B11" s="22" t="s">
        <v>15</v>
      </c>
      <c r="C11" s="15">
        <v>0.0010648148148148147</v>
      </c>
      <c r="D11" s="15">
        <v>0.0009375000000000001</v>
      </c>
      <c r="E11" s="15">
        <v>0.0008333333333333334</v>
      </c>
      <c r="F11" s="17">
        <v>0</v>
      </c>
      <c r="G11" s="15">
        <f t="shared" si="0"/>
        <v>0</v>
      </c>
      <c r="H11" s="17">
        <v>0</v>
      </c>
      <c r="I11" s="15">
        <f t="shared" si="1"/>
        <v>0</v>
      </c>
      <c r="J11" s="15">
        <v>0.000798611111111111</v>
      </c>
      <c r="K11" s="17">
        <v>0</v>
      </c>
      <c r="L11" s="15">
        <f t="shared" si="2"/>
        <v>0</v>
      </c>
      <c r="M11" s="17">
        <v>0</v>
      </c>
      <c r="N11" s="15">
        <f t="shared" si="3"/>
        <v>0</v>
      </c>
      <c r="O11" s="17">
        <v>0</v>
      </c>
      <c r="P11" s="15">
        <f t="shared" si="4"/>
        <v>0</v>
      </c>
      <c r="Q11" s="17">
        <v>2</v>
      </c>
      <c r="R11" s="15">
        <f t="shared" si="5"/>
        <v>0.0006944444444444445</v>
      </c>
      <c r="S11" s="17">
        <v>0</v>
      </c>
      <c r="T11" s="15">
        <f t="shared" si="6"/>
        <v>0</v>
      </c>
      <c r="U11" s="15">
        <f t="shared" si="7"/>
        <v>0.0043287037037037035</v>
      </c>
      <c r="V11" s="53">
        <v>2</v>
      </c>
    </row>
    <row r="12" spans="1:22" ht="23.25" customHeight="1">
      <c r="A12" s="16">
        <v>3</v>
      </c>
      <c r="B12" s="22" t="s">
        <v>14</v>
      </c>
      <c r="C12" s="15">
        <v>0.0016087962962962963</v>
      </c>
      <c r="D12" s="15">
        <v>0.0011342592592592591</v>
      </c>
      <c r="E12" s="15">
        <v>0.0009722222222222221</v>
      </c>
      <c r="F12" s="17">
        <v>0</v>
      </c>
      <c r="G12" s="15">
        <f t="shared" si="0"/>
        <v>0</v>
      </c>
      <c r="H12" s="17">
        <v>0</v>
      </c>
      <c r="I12" s="15">
        <f t="shared" si="1"/>
        <v>0</v>
      </c>
      <c r="J12" s="15">
        <v>0.0009027777777777778</v>
      </c>
      <c r="K12" s="17">
        <v>0</v>
      </c>
      <c r="L12" s="15">
        <f t="shared" si="2"/>
        <v>0</v>
      </c>
      <c r="M12" s="17">
        <v>0</v>
      </c>
      <c r="N12" s="15">
        <f t="shared" si="3"/>
        <v>0</v>
      </c>
      <c r="O12" s="17">
        <v>0</v>
      </c>
      <c r="P12" s="15">
        <f t="shared" si="4"/>
        <v>0</v>
      </c>
      <c r="Q12" s="17">
        <v>0</v>
      </c>
      <c r="R12" s="15">
        <f t="shared" si="5"/>
        <v>0</v>
      </c>
      <c r="S12" s="17">
        <v>0</v>
      </c>
      <c r="T12" s="15">
        <f t="shared" si="6"/>
        <v>0</v>
      </c>
      <c r="U12" s="15">
        <f t="shared" si="7"/>
        <v>0.004618055555555555</v>
      </c>
      <c r="V12" s="53">
        <v>3</v>
      </c>
    </row>
    <row r="13" spans="1:22" ht="23.25" customHeight="1">
      <c r="A13" s="16">
        <v>4</v>
      </c>
      <c r="B13" s="21" t="s">
        <v>55</v>
      </c>
      <c r="C13" s="15">
        <v>0.0013425925925925925</v>
      </c>
      <c r="D13" s="15">
        <v>0.0012731481481481483</v>
      </c>
      <c r="E13" s="15">
        <v>0.0010416666666666667</v>
      </c>
      <c r="F13" s="17">
        <v>0</v>
      </c>
      <c r="G13" s="15">
        <f t="shared" si="0"/>
        <v>0</v>
      </c>
      <c r="H13" s="17">
        <v>0</v>
      </c>
      <c r="I13" s="15">
        <f t="shared" si="1"/>
        <v>0</v>
      </c>
      <c r="J13" s="15">
        <v>0.0007407407407407407</v>
      </c>
      <c r="K13" s="17">
        <v>0</v>
      </c>
      <c r="L13" s="15">
        <f t="shared" si="2"/>
        <v>0</v>
      </c>
      <c r="M13" s="17">
        <v>0</v>
      </c>
      <c r="N13" s="15">
        <f t="shared" si="3"/>
        <v>0</v>
      </c>
      <c r="O13" s="17">
        <v>0</v>
      </c>
      <c r="P13" s="15">
        <f t="shared" si="4"/>
        <v>0</v>
      </c>
      <c r="Q13" s="17">
        <v>0</v>
      </c>
      <c r="R13" s="15">
        <f t="shared" si="5"/>
        <v>0</v>
      </c>
      <c r="S13" s="17">
        <v>1</v>
      </c>
      <c r="T13" s="15">
        <f t="shared" si="6"/>
        <v>0.00034722222222222224</v>
      </c>
      <c r="U13" s="15">
        <f t="shared" si="7"/>
        <v>0.004745370370370369</v>
      </c>
      <c r="V13" s="50">
        <v>4</v>
      </c>
    </row>
    <row r="14" spans="1:22" ht="23.25" customHeight="1">
      <c r="A14" s="16">
        <v>5</v>
      </c>
      <c r="B14" s="21" t="s">
        <v>56</v>
      </c>
      <c r="C14" s="15">
        <v>0.0013773148148148147</v>
      </c>
      <c r="D14" s="15">
        <v>0.0012847222222222223</v>
      </c>
      <c r="E14" s="15">
        <v>0.0013310185185185185</v>
      </c>
      <c r="F14" s="17">
        <v>0</v>
      </c>
      <c r="G14" s="15">
        <f t="shared" si="0"/>
        <v>0</v>
      </c>
      <c r="H14" s="17">
        <v>0</v>
      </c>
      <c r="I14" s="15">
        <f t="shared" si="1"/>
        <v>0</v>
      </c>
      <c r="J14" s="15">
        <v>0.0008449074074074075</v>
      </c>
      <c r="K14" s="17">
        <v>0</v>
      </c>
      <c r="L14" s="15">
        <f t="shared" si="2"/>
        <v>0</v>
      </c>
      <c r="M14" s="17">
        <v>0</v>
      </c>
      <c r="N14" s="15">
        <f t="shared" si="3"/>
        <v>0</v>
      </c>
      <c r="O14" s="17">
        <v>0</v>
      </c>
      <c r="P14" s="15">
        <f t="shared" si="4"/>
        <v>0</v>
      </c>
      <c r="Q14" s="17">
        <v>0</v>
      </c>
      <c r="R14" s="15">
        <f t="shared" si="5"/>
        <v>0</v>
      </c>
      <c r="S14" s="17">
        <v>1</v>
      </c>
      <c r="T14" s="15">
        <f t="shared" si="6"/>
        <v>0.00034722222222222224</v>
      </c>
      <c r="U14" s="15">
        <f t="shared" si="7"/>
        <v>0.005185185185185184</v>
      </c>
      <c r="V14" s="53">
        <v>5</v>
      </c>
    </row>
    <row r="15" spans="1:22" ht="23.25" customHeight="1">
      <c r="A15" s="16">
        <v>6</v>
      </c>
      <c r="B15" s="22" t="s">
        <v>57</v>
      </c>
      <c r="C15" s="15">
        <v>0.0015046296296296294</v>
      </c>
      <c r="D15" s="15">
        <v>0.001099537037037037</v>
      </c>
      <c r="E15" s="15">
        <v>0.0011689814814814816</v>
      </c>
      <c r="F15" s="17">
        <v>1</v>
      </c>
      <c r="G15" s="15">
        <f t="shared" si="0"/>
        <v>0.00034722222222222224</v>
      </c>
      <c r="H15" s="17">
        <v>0</v>
      </c>
      <c r="I15" s="15">
        <f t="shared" si="1"/>
        <v>0</v>
      </c>
      <c r="J15" s="15">
        <v>0.0013773148148148147</v>
      </c>
      <c r="K15" s="17">
        <v>0</v>
      </c>
      <c r="L15" s="15">
        <f t="shared" si="2"/>
        <v>0</v>
      </c>
      <c r="M15" s="17">
        <v>0</v>
      </c>
      <c r="N15" s="15">
        <f t="shared" si="3"/>
        <v>0</v>
      </c>
      <c r="O15" s="17">
        <v>0</v>
      </c>
      <c r="P15" s="15">
        <f t="shared" si="4"/>
        <v>0</v>
      </c>
      <c r="Q15" s="17">
        <v>2</v>
      </c>
      <c r="R15" s="15">
        <f t="shared" si="5"/>
        <v>0.0006944444444444445</v>
      </c>
      <c r="S15" s="17">
        <v>0</v>
      </c>
      <c r="T15" s="15">
        <f t="shared" si="6"/>
        <v>0</v>
      </c>
      <c r="U15" s="15">
        <f t="shared" si="7"/>
        <v>0.006192129629629629</v>
      </c>
      <c r="V15" s="53">
        <v>6</v>
      </c>
    </row>
    <row r="16" spans="1:22" ht="23.25" customHeight="1">
      <c r="A16" s="16">
        <v>7</v>
      </c>
      <c r="B16" s="22" t="s">
        <v>16</v>
      </c>
      <c r="C16" s="15">
        <v>0.0030324074074074073</v>
      </c>
      <c r="D16" s="15">
        <v>0.0016319444444444445</v>
      </c>
      <c r="E16" s="15">
        <v>0.0008912037037037036</v>
      </c>
      <c r="F16" s="17">
        <v>3</v>
      </c>
      <c r="G16" s="15">
        <f t="shared" si="0"/>
        <v>0.0010416666666666667</v>
      </c>
      <c r="H16" s="17">
        <v>0</v>
      </c>
      <c r="I16" s="15">
        <f t="shared" si="1"/>
        <v>0</v>
      </c>
      <c r="J16" s="15">
        <v>0.001099537037037037</v>
      </c>
      <c r="K16" s="17">
        <v>0</v>
      </c>
      <c r="L16" s="15">
        <f t="shared" si="2"/>
        <v>0</v>
      </c>
      <c r="M16" s="17">
        <v>0</v>
      </c>
      <c r="N16" s="15">
        <f t="shared" si="3"/>
        <v>0</v>
      </c>
      <c r="O16" s="17">
        <v>0</v>
      </c>
      <c r="P16" s="15">
        <f t="shared" si="4"/>
        <v>0</v>
      </c>
      <c r="Q16" s="17">
        <v>0</v>
      </c>
      <c r="R16" s="15">
        <f t="shared" si="5"/>
        <v>0</v>
      </c>
      <c r="S16" s="17">
        <v>0</v>
      </c>
      <c r="T16" s="15">
        <f t="shared" si="6"/>
        <v>0</v>
      </c>
      <c r="U16" s="15">
        <f t="shared" si="7"/>
        <v>0.007696759259259259</v>
      </c>
      <c r="V16" s="50">
        <v>7</v>
      </c>
    </row>
    <row r="17" spans="1:22" ht="23.25" customHeight="1">
      <c r="A17" s="16">
        <v>8</v>
      </c>
      <c r="B17" s="21" t="s">
        <v>61</v>
      </c>
      <c r="C17" s="15">
        <v>0.002199074074074074</v>
      </c>
      <c r="D17" s="15">
        <v>0.0013194444444444443</v>
      </c>
      <c r="E17" s="15">
        <v>0.0011342592592592591</v>
      </c>
      <c r="F17" s="17">
        <v>1</v>
      </c>
      <c r="G17" s="15">
        <f t="shared" si="0"/>
        <v>0.00034722222222222224</v>
      </c>
      <c r="H17" s="17">
        <v>0</v>
      </c>
      <c r="I17" s="15">
        <f t="shared" si="1"/>
        <v>0</v>
      </c>
      <c r="J17" s="15">
        <v>0.001736111111111111</v>
      </c>
      <c r="K17" s="17">
        <v>0</v>
      </c>
      <c r="L17" s="15">
        <f t="shared" si="2"/>
        <v>0</v>
      </c>
      <c r="M17" s="17">
        <v>0</v>
      </c>
      <c r="N17" s="15">
        <f t="shared" si="3"/>
        <v>0</v>
      </c>
      <c r="O17" s="17">
        <v>0</v>
      </c>
      <c r="P17" s="15">
        <f t="shared" si="4"/>
        <v>0</v>
      </c>
      <c r="Q17" s="17">
        <v>1</v>
      </c>
      <c r="R17" s="15">
        <f t="shared" si="5"/>
        <v>0.00034722222222222224</v>
      </c>
      <c r="S17" s="17">
        <v>4</v>
      </c>
      <c r="T17" s="15">
        <f t="shared" si="6"/>
        <v>0.001388888888888889</v>
      </c>
      <c r="U17" s="15">
        <f t="shared" si="7"/>
        <v>0.008472222222222221</v>
      </c>
      <c r="V17" s="53">
        <v>8</v>
      </c>
    </row>
    <row r="18" spans="1:22" ht="23.25" customHeight="1">
      <c r="A18" s="16">
        <v>9</v>
      </c>
      <c r="B18" s="21" t="s">
        <v>62</v>
      </c>
      <c r="C18" s="15">
        <v>0.002905092592592593</v>
      </c>
      <c r="D18" s="15">
        <v>0.002916666666666667</v>
      </c>
      <c r="E18" s="15">
        <v>0.0018518518518518517</v>
      </c>
      <c r="F18" s="17">
        <v>1</v>
      </c>
      <c r="G18" s="15">
        <f t="shared" si="0"/>
        <v>0.00034722222222222224</v>
      </c>
      <c r="H18" s="17">
        <v>0</v>
      </c>
      <c r="I18" s="15">
        <f t="shared" si="1"/>
        <v>0</v>
      </c>
      <c r="J18" s="15">
        <v>0.0013078703703703705</v>
      </c>
      <c r="K18" s="17">
        <v>0</v>
      </c>
      <c r="L18" s="15">
        <f t="shared" si="2"/>
        <v>0</v>
      </c>
      <c r="M18" s="17">
        <v>0</v>
      </c>
      <c r="N18" s="15">
        <f t="shared" si="3"/>
        <v>0</v>
      </c>
      <c r="O18" s="17">
        <v>0</v>
      </c>
      <c r="P18" s="15">
        <f t="shared" si="4"/>
        <v>0</v>
      </c>
      <c r="Q18" s="17">
        <v>0</v>
      </c>
      <c r="R18" s="15">
        <f t="shared" si="5"/>
        <v>0</v>
      </c>
      <c r="S18" s="17">
        <v>0</v>
      </c>
      <c r="T18" s="15">
        <f t="shared" si="6"/>
        <v>0</v>
      </c>
      <c r="U18" s="15">
        <f t="shared" si="7"/>
        <v>0.009328703703703704</v>
      </c>
      <c r="V18" s="53">
        <v>9</v>
      </c>
    </row>
    <row r="19" spans="1:22" ht="27.75" customHeight="1">
      <c r="A19" s="16">
        <v>10</v>
      </c>
      <c r="B19" s="21" t="s">
        <v>34</v>
      </c>
      <c r="C19" s="15">
        <v>0.0023263888888888887</v>
      </c>
      <c r="D19" s="15">
        <v>0.002002314814814815</v>
      </c>
      <c r="E19" s="15">
        <v>0.001736111111111111</v>
      </c>
      <c r="F19" s="17">
        <v>1</v>
      </c>
      <c r="G19" s="15">
        <f t="shared" si="0"/>
        <v>0.00034722222222222224</v>
      </c>
      <c r="H19" s="17">
        <v>0</v>
      </c>
      <c r="I19" s="15">
        <f t="shared" si="1"/>
        <v>0</v>
      </c>
      <c r="J19" s="15">
        <v>0.001400462962962963</v>
      </c>
      <c r="K19" s="17">
        <v>0</v>
      </c>
      <c r="L19" s="15">
        <f t="shared" si="2"/>
        <v>0</v>
      </c>
      <c r="M19" s="17">
        <v>0</v>
      </c>
      <c r="N19" s="15">
        <f t="shared" si="3"/>
        <v>0</v>
      </c>
      <c r="O19" s="17">
        <v>0</v>
      </c>
      <c r="P19" s="15">
        <f t="shared" si="4"/>
        <v>0</v>
      </c>
      <c r="Q19" s="17">
        <v>2</v>
      </c>
      <c r="R19" s="15">
        <f t="shared" si="5"/>
        <v>0.0006944444444444445</v>
      </c>
      <c r="S19" s="17">
        <v>4</v>
      </c>
      <c r="T19" s="15">
        <f t="shared" si="6"/>
        <v>0.001388888888888889</v>
      </c>
      <c r="U19" s="15">
        <f t="shared" si="7"/>
        <v>0.009895833333333333</v>
      </c>
      <c r="V19" s="50">
        <v>10</v>
      </c>
    </row>
    <row r="20" spans="1:22" ht="23.25" customHeight="1">
      <c r="A20" s="16">
        <v>11</v>
      </c>
      <c r="B20" s="22" t="s">
        <v>19</v>
      </c>
      <c r="C20" s="15">
        <v>0.0017013888888888892</v>
      </c>
      <c r="D20" s="15">
        <v>0.002615740740740741</v>
      </c>
      <c r="E20" s="15">
        <v>0.0014351851851851854</v>
      </c>
      <c r="F20" s="17">
        <v>1</v>
      </c>
      <c r="G20" s="15">
        <f t="shared" si="0"/>
        <v>0.00034722222222222224</v>
      </c>
      <c r="H20" s="17">
        <v>2</v>
      </c>
      <c r="I20" s="15">
        <f t="shared" si="1"/>
        <v>0.0006944444444444445</v>
      </c>
      <c r="J20" s="15">
        <v>0.0021643518518518518</v>
      </c>
      <c r="K20" s="17">
        <v>0</v>
      </c>
      <c r="L20" s="15">
        <f t="shared" si="2"/>
        <v>0</v>
      </c>
      <c r="M20" s="17">
        <v>4</v>
      </c>
      <c r="N20" s="15">
        <f t="shared" si="3"/>
        <v>0.001388888888888889</v>
      </c>
      <c r="O20" s="17">
        <v>0</v>
      </c>
      <c r="P20" s="15">
        <f t="shared" si="4"/>
        <v>0</v>
      </c>
      <c r="Q20" s="17">
        <v>0</v>
      </c>
      <c r="R20" s="15">
        <f t="shared" si="5"/>
        <v>0</v>
      </c>
      <c r="S20" s="17">
        <v>1</v>
      </c>
      <c r="T20" s="15">
        <f t="shared" si="6"/>
        <v>0.00034722222222222224</v>
      </c>
      <c r="U20" s="15">
        <f t="shared" si="7"/>
        <v>0.010694444444444446</v>
      </c>
      <c r="V20" s="53">
        <v>11</v>
      </c>
    </row>
    <row r="21" spans="1:22" ht="23.25" customHeight="1">
      <c r="A21" s="16">
        <v>12</v>
      </c>
      <c r="B21" s="22" t="s">
        <v>17</v>
      </c>
      <c r="C21" s="15">
        <v>0.003414351851851852</v>
      </c>
      <c r="D21" s="15">
        <v>0.0032407407407407406</v>
      </c>
      <c r="E21" s="15">
        <v>0.0022337962962962967</v>
      </c>
      <c r="F21" s="17">
        <v>1</v>
      </c>
      <c r="G21" s="15">
        <f t="shared" si="0"/>
        <v>0.00034722222222222224</v>
      </c>
      <c r="H21" s="17">
        <v>0</v>
      </c>
      <c r="I21" s="15">
        <f t="shared" si="1"/>
        <v>0</v>
      </c>
      <c r="J21" s="15">
        <v>0.0014814814814814814</v>
      </c>
      <c r="K21" s="17">
        <v>0</v>
      </c>
      <c r="L21" s="15">
        <f t="shared" si="2"/>
        <v>0</v>
      </c>
      <c r="M21" s="17">
        <v>0</v>
      </c>
      <c r="N21" s="15">
        <f t="shared" si="3"/>
        <v>0</v>
      </c>
      <c r="O21" s="17">
        <v>0</v>
      </c>
      <c r="P21" s="15">
        <f t="shared" si="4"/>
        <v>0</v>
      </c>
      <c r="Q21" s="17">
        <v>3</v>
      </c>
      <c r="R21" s="15">
        <f t="shared" si="5"/>
        <v>0.0010416666666666667</v>
      </c>
      <c r="S21" s="17">
        <v>0</v>
      </c>
      <c r="T21" s="15">
        <f t="shared" si="6"/>
        <v>0</v>
      </c>
      <c r="U21" s="15">
        <f t="shared" si="7"/>
        <v>0.01175925925925926</v>
      </c>
      <c r="V21" s="53">
        <v>12</v>
      </c>
    </row>
    <row r="22" spans="1:22" ht="18" customHeight="1">
      <c r="A22" s="16">
        <v>13</v>
      </c>
      <c r="B22" s="22" t="s">
        <v>21</v>
      </c>
      <c r="C22" s="15"/>
      <c r="D22" s="15"/>
      <c r="E22" s="15"/>
      <c r="F22" s="20"/>
      <c r="G22" s="15"/>
      <c r="H22" s="20"/>
      <c r="I22" s="15"/>
      <c r="J22" s="15"/>
      <c r="K22" s="20"/>
      <c r="L22" s="15"/>
      <c r="M22" s="20"/>
      <c r="N22" s="15"/>
      <c r="O22" s="20"/>
      <c r="P22" s="15"/>
      <c r="Q22" s="20"/>
      <c r="R22" s="15"/>
      <c r="S22" s="20"/>
      <c r="T22" s="15"/>
      <c r="U22" s="15"/>
      <c r="V22" s="47" t="s">
        <v>54</v>
      </c>
    </row>
    <row r="23" ht="9.75" customHeight="1"/>
    <row r="24" spans="15:22" ht="15">
      <c r="O24" s="60" t="s">
        <v>28</v>
      </c>
      <c r="P24" s="60"/>
      <c r="Q24" s="60"/>
      <c r="R24" s="60"/>
      <c r="S24" s="60"/>
      <c r="T24" s="67" t="s">
        <v>35</v>
      </c>
      <c r="U24" s="67"/>
      <c r="V24" s="67"/>
    </row>
    <row r="26" spans="15:22" ht="15">
      <c r="O26" s="60" t="s">
        <v>29</v>
      </c>
      <c r="P26" s="60"/>
      <c r="Q26" s="60"/>
      <c r="R26" s="60"/>
      <c r="S26" s="60"/>
      <c r="T26" s="67" t="s">
        <v>30</v>
      </c>
      <c r="U26" s="67"/>
      <c r="V26" s="67"/>
    </row>
  </sheetData>
  <sheetProtection/>
  <mergeCells count="19">
    <mergeCell ref="A1:V1"/>
    <mergeCell ref="A2:V2"/>
    <mergeCell ref="A3:V3"/>
    <mergeCell ref="A5:V5"/>
    <mergeCell ref="O9:P9"/>
    <mergeCell ref="Q9:R9"/>
    <mergeCell ref="S9:T9"/>
    <mergeCell ref="F9:G9"/>
    <mergeCell ref="H9:I9"/>
    <mergeCell ref="K9:L9"/>
    <mergeCell ref="M9:N9"/>
    <mergeCell ref="H6:M6"/>
    <mergeCell ref="H7:M7"/>
    <mergeCell ref="A8:B8"/>
    <mergeCell ref="P8:V8"/>
    <mergeCell ref="O24:S24"/>
    <mergeCell ref="O26:S26"/>
    <mergeCell ref="T24:V24"/>
    <mergeCell ref="T26:V26"/>
  </mergeCells>
  <printOptions/>
  <pageMargins left="0.11811023622047245" right="0" top="0.35433070866141736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="89" zoomScaleNormal="89" zoomScalePageLayoutView="0" workbookViewId="0" topLeftCell="A1">
      <selection activeCell="B25" sqref="B25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3.421875" style="0" customWidth="1"/>
    <col min="4" max="4" width="7.8515625" style="13" customWidth="1"/>
    <col min="5" max="5" width="7.7109375" style="13" customWidth="1"/>
    <col min="6" max="6" width="3.140625" style="26" customWidth="1"/>
    <col min="7" max="7" width="7.57421875" style="13" customWidth="1"/>
    <col min="8" max="8" width="7.7109375" style="13" customWidth="1"/>
    <col min="9" max="9" width="3.00390625" style="13" customWidth="1"/>
    <col min="10" max="10" width="8.140625" style="13" customWidth="1"/>
    <col min="11" max="11" width="2.57421875" style="13" customWidth="1"/>
    <col min="12" max="12" width="7.421875" style="0" customWidth="1"/>
    <col min="13" max="13" width="3.00390625" style="0" customWidth="1"/>
    <col min="14" max="14" width="8.00390625" style="0" customWidth="1"/>
    <col min="15" max="15" width="2.57421875" style="0" customWidth="1"/>
    <col min="16" max="16" width="8.00390625" style="0" customWidth="1"/>
    <col min="17" max="17" width="8.57421875" style="13" customWidth="1"/>
    <col min="18" max="18" width="2.57421875" style="13" customWidth="1"/>
    <col min="19" max="19" width="9.28125" style="0" customWidth="1"/>
    <col min="20" max="20" width="2.57421875" style="0" customWidth="1"/>
    <col min="21" max="21" width="8.140625" style="0" customWidth="1"/>
    <col min="22" max="22" width="3.421875" style="0" customWidth="1"/>
    <col min="23" max="23" width="8.421875" style="0" customWidth="1"/>
    <col min="24" max="24" width="10.140625" style="0" customWidth="1"/>
    <col min="25" max="25" width="7.28125" style="0" customWidth="1"/>
  </cols>
  <sheetData>
    <row r="1" spans="1:25" ht="15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5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5" spans="1:33" ht="42.75" customHeight="1">
      <c r="A5" s="72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33"/>
      <c r="AA5" s="33"/>
      <c r="AB5" s="33"/>
      <c r="AC5" s="33"/>
      <c r="AD5" s="33"/>
      <c r="AE5" s="33"/>
      <c r="AF5" s="33"/>
      <c r="AG5" s="33"/>
    </row>
    <row r="6" spans="1:33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A6" s="33"/>
      <c r="AB6" s="33"/>
      <c r="AC6" s="33"/>
      <c r="AD6" s="33"/>
      <c r="AE6" s="33"/>
      <c r="AF6" s="33"/>
      <c r="AG6" s="33"/>
    </row>
    <row r="7" spans="1:33" ht="13.5" customHeight="1">
      <c r="A7" s="32"/>
      <c r="B7" s="32"/>
      <c r="C7" s="32"/>
      <c r="D7" s="32"/>
      <c r="E7" s="32"/>
      <c r="F7" s="32"/>
      <c r="G7" s="32"/>
      <c r="H7" s="32"/>
      <c r="I7" s="73" t="s">
        <v>26</v>
      </c>
      <c r="J7" s="73"/>
      <c r="K7" s="73"/>
      <c r="L7" s="73"/>
      <c r="M7" s="73"/>
      <c r="N7" s="73"/>
      <c r="O7" s="73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33"/>
      <c r="AB7" s="33"/>
      <c r="AC7" s="33"/>
      <c r="AD7" s="33"/>
      <c r="AE7" s="33"/>
      <c r="AF7" s="33"/>
      <c r="AG7" s="33"/>
    </row>
    <row r="8" spans="1:33" ht="16.5" customHeight="1">
      <c r="A8" s="32"/>
      <c r="B8" s="32"/>
      <c r="C8" s="32"/>
      <c r="D8" s="32"/>
      <c r="E8" s="32"/>
      <c r="F8" s="32"/>
      <c r="G8" s="32"/>
      <c r="H8" s="32"/>
      <c r="I8" s="73" t="s">
        <v>36</v>
      </c>
      <c r="J8" s="73"/>
      <c r="K8" s="73"/>
      <c r="L8" s="73"/>
      <c r="M8" s="73"/>
      <c r="N8" s="73"/>
      <c r="O8" s="73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33"/>
      <c r="AB8" s="33"/>
      <c r="AC8" s="33"/>
      <c r="AD8" s="33"/>
      <c r="AE8" s="33"/>
      <c r="AF8" s="33"/>
      <c r="AG8" s="33"/>
    </row>
    <row r="9" spans="1:33" ht="15">
      <c r="A9" s="63" t="s">
        <v>13</v>
      </c>
      <c r="B9" s="63"/>
      <c r="D9" s="7"/>
      <c r="E9" s="7"/>
      <c r="F9" s="25"/>
      <c r="G9" s="7"/>
      <c r="H9" s="7"/>
      <c r="I9" s="7"/>
      <c r="J9" s="7"/>
      <c r="K9" s="7"/>
      <c r="L9" s="7"/>
      <c r="M9" s="7"/>
      <c r="N9" s="1"/>
      <c r="O9" s="1"/>
      <c r="P9" s="7"/>
      <c r="Q9" s="7"/>
      <c r="R9" s="7"/>
      <c r="S9" s="7" t="s">
        <v>52</v>
      </c>
      <c r="T9" s="7"/>
      <c r="U9" s="1"/>
      <c r="V9" s="62"/>
      <c r="W9" s="62"/>
      <c r="X9" s="62"/>
      <c r="Y9" s="62"/>
      <c r="Z9" s="1"/>
      <c r="AB9" s="1"/>
      <c r="AC9" s="7"/>
      <c r="AD9" s="1"/>
      <c r="AE9" s="7"/>
      <c r="AF9" s="7"/>
      <c r="AG9" s="1"/>
    </row>
    <row r="10" spans="1:25" s="4" customFormat="1" ht="38.25" customHeight="1">
      <c r="A10" s="12" t="s">
        <v>9</v>
      </c>
      <c r="B10" s="12" t="s">
        <v>10</v>
      </c>
      <c r="C10" s="68" t="s">
        <v>50</v>
      </c>
      <c r="D10" s="68"/>
      <c r="E10" s="69" t="s">
        <v>2</v>
      </c>
      <c r="F10" s="70"/>
      <c r="G10" s="71"/>
      <c r="H10" s="69" t="s">
        <v>1</v>
      </c>
      <c r="I10" s="70"/>
      <c r="J10" s="71"/>
      <c r="K10" s="75" t="s">
        <v>0</v>
      </c>
      <c r="L10" s="75"/>
      <c r="M10" s="75" t="s">
        <v>67</v>
      </c>
      <c r="N10" s="75"/>
      <c r="O10" s="75" t="s">
        <v>60</v>
      </c>
      <c r="P10" s="76"/>
      <c r="Q10" s="34" t="s">
        <v>68</v>
      </c>
      <c r="R10" s="75" t="s">
        <v>3</v>
      </c>
      <c r="S10" s="75"/>
      <c r="T10" s="75" t="s">
        <v>4</v>
      </c>
      <c r="U10" s="75"/>
      <c r="V10" s="75" t="s">
        <v>5</v>
      </c>
      <c r="W10" s="75"/>
      <c r="X10" s="18" t="s">
        <v>11</v>
      </c>
      <c r="Y10" s="18" t="s">
        <v>12</v>
      </c>
    </row>
    <row r="11" spans="1:25" ht="24" customHeight="1">
      <c r="A11" s="16">
        <v>1</v>
      </c>
      <c r="B11" s="23" t="s">
        <v>20</v>
      </c>
      <c r="C11" s="54">
        <v>0</v>
      </c>
      <c r="D11" s="28">
        <f aca="true" t="shared" si="0" ref="D11:D26">C11*TIME(0,0,30)</f>
        <v>0</v>
      </c>
      <c r="E11" s="28">
        <v>0.00042824074074074075</v>
      </c>
      <c r="F11" s="29">
        <v>0</v>
      </c>
      <c r="G11" s="28">
        <f aca="true" t="shared" si="1" ref="G11:G26">E11+F11*TIME(0,0,30)</f>
        <v>0.00042824074074074075</v>
      </c>
      <c r="H11" s="30">
        <v>0.0003125</v>
      </c>
      <c r="I11" s="29">
        <v>0</v>
      </c>
      <c r="J11" s="28">
        <f aca="true" t="shared" si="2" ref="J11:J26">H11+I11*TIME(0,0,30)</f>
        <v>0.0003125</v>
      </c>
      <c r="K11" s="29">
        <v>0</v>
      </c>
      <c r="L11" s="28">
        <f aca="true" t="shared" si="3" ref="L11:L26">K11*TIME(0,0,30)</f>
        <v>0</v>
      </c>
      <c r="M11" s="27">
        <v>0</v>
      </c>
      <c r="N11" s="28">
        <f aca="true" t="shared" si="4" ref="N11:N26">M11*TIME(0,0,30)</f>
        <v>0</v>
      </c>
      <c r="O11" s="27">
        <v>0</v>
      </c>
      <c r="P11" s="28">
        <f aca="true" t="shared" si="5" ref="P11:P26">O11*TIME(0,0,30)</f>
        <v>0</v>
      </c>
      <c r="Q11" s="30">
        <v>0.000775462962962963</v>
      </c>
      <c r="R11" s="29">
        <v>0</v>
      </c>
      <c r="S11" s="28">
        <f aca="true" t="shared" si="6" ref="S11:S26">R11*TIME(0,0,30)</f>
        <v>0</v>
      </c>
      <c r="T11" s="27">
        <v>0</v>
      </c>
      <c r="U11" s="28">
        <f aca="true" t="shared" si="7" ref="U11:U26">T11*TIME(0,0,30)</f>
        <v>0</v>
      </c>
      <c r="V11" s="27">
        <v>0</v>
      </c>
      <c r="W11" s="28">
        <f aca="true" t="shared" si="8" ref="W11:W26">V11*TIME(0,0,30)</f>
        <v>0</v>
      </c>
      <c r="X11" s="30">
        <f aca="true" t="shared" si="9" ref="X11:X26">D11+G11+J11+L11+N11+P11+Q11+S11+U11+W11</f>
        <v>0.0015162037037037039</v>
      </c>
      <c r="Y11" s="16">
        <v>1</v>
      </c>
    </row>
    <row r="12" spans="1:25" s="31" customFormat="1" ht="18.75" customHeight="1">
      <c r="A12" s="27">
        <v>2</v>
      </c>
      <c r="B12" s="23" t="s">
        <v>14</v>
      </c>
      <c r="C12" s="55">
        <v>0</v>
      </c>
      <c r="D12" s="15">
        <f t="shared" si="0"/>
        <v>0</v>
      </c>
      <c r="E12" s="15">
        <v>0.00047453703703703704</v>
      </c>
      <c r="F12" s="17">
        <v>0</v>
      </c>
      <c r="G12" s="15">
        <f t="shared" si="1"/>
        <v>0.00047453703703703704</v>
      </c>
      <c r="H12" s="19">
        <v>0.000636574074074074</v>
      </c>
      <c r="I12" s="17">
        <v>0</v>
      </c>
      <c r="J12" s="15">
        <f t="shared" si="2"/>
        <v>0.000636574074074074</v>
      </c>
      <c r="K12" s="17">
        <v>0</v>
      </c>
      <c r="L12" s="15">
        <f t="shared" si="3"/>
        <v>0</v>
      </c>
      <c r="M12" s="16">
        <v>0</v>
      </c>
      <c r="N12" s="15">
        <f t="shared" si="4"/>
        <v>0</v>
      </c>
      <c r="O12" s="16">
        <v>0</v>
      </c>
      <c r="P12" s="15">
        <f t="shared" si="5"/>
        <v>0</v>
      </c>
      <c r="Q12" s="19">
        <v>0.0005902777777777778</v>
      </c>
      <c r="R12" s="17">
        <v>0</v>
      </c>
      <c r="S12" s="15">
        <f t="shared" si="6"/>
        <v>0</v>
      </c>
      <c r="T12" s="16">
        <v>0</v>
      </c>
      <c r="U12" s="15">
        <f t="shared" si="7"/>
        <v>0</v>
      </c>
      <c r="V12" s="16">
        <v>0</v>
      </c>
      <c r="W12" s="15">
        <f t="shared" si="8"/>
        <v>0</v>
      </c>
      <c r="X12" s="19">
        <f t="shared" si="9"/>
        <v>0.001701388888888889</v>
      </c>
      <c r="Y12" s="27">
        <v>2</v>
      </c>
    </row>
    <row r="13" spans="1:25" ht="18.75" customHeight="1">
      <c r="A13" s="16">
        <v>3</v>
      </c>
      <c r="B13" s="23" t="s">
        <v>40</v>
      </c>
      <c r="C13" s="54">
        <v>0</v>
      </c>
      <c r="D13" s="28">
        <f t="shared" si="0"/>
        <v>0</v>
      </c>
      <c r="E13" s="28">
        <v>0.00047453703703703704</v>
      </c>
      <c r="F13" s="29">
        <v>1</v>
      </c>
      <c r="G13" s="28">
        <f t="shared" si="1"/>
        <v>0.0008217592592592593</v>
      </c>
      <c r="H13" s="28">
        <v>0.00034722222222222224</v>
      </c>
      <c r="I13" s="29">
        <v>0</v>
      </c>
      <c r="J13" s="28">
        <f t="shared" si="2"/>
        <v>0.00034722222222222224</v>
      </c>
      <c r="K13" s="29">
        <v>0</v>
      </c>
      <c r="L13" s="28">
        <f t="shared" si="3"/>
        <v>0</v>
      </c>
      <c r="M13" s="27">
        <v>0</v>
      </c>
      <c r="N13" s="28">
        <f t="shared" si="4"/>
        <v>0</v>
      </c>
      <c r="O13" s="27">
        <v>0</v>
      </c>
      <c r="P13" s="28">
        <f t="shared" si="5"/>
        <v>0</v>
      </c>
      <c r="Q13" s="30">
        <v>0.0006018518518518519</v>
      </c>
      <c r="R13" s="29">
        <v>0</v>
      </c>
      <c r="S13" s="28">
        <f t="shared" si="6"/>
        <v>0</v>
      </c>
      <c r="T13" s="27">
        <v>0</v>
      </c>
      <c r="U13" s="28">
        <f t="shared" si="7"/>
        <v>0</v>
      </c>
      <c r="V13" s="27">
        <v>1</v>
      </c>
      <c r="W13" s="28">
        <f t="shared" si="8"/>
        <v>0.00034722222222222224</v>
      </c>
      <c r="X13" s="30">
        <f t="shared" si="9"/>
        <v>0.0021180555555555558</v>
      </c>
      <c r="Y13" s="16">
        <v>3</v>
      </c>
    </row>
    <row r="14" spans="1:25" ht="18.75" customHeight="1">
      <c r="A14" s="27">
        <v>4</v>
      </c>
      <c r="B14" s="23" t="s">
        <v>41</v>
      </c>
      <c r="C14" s="56">
        <v>0</v>
      </c>
      <c r="D14" s="15">
        <f t="shared" si="0"/>
        <v>0</v>
      </c>
      <c r="E14" s="15">
        <v>0.0007060185185185185</v>
      </c>
      <c r="F14" s="17">
        <v>0</v>
      </c>
      <c r="G14" s="15">
        <f t="shared" si="1"/>
        <v>0.0007060185185185185</v>
      </c>
      <c r="H14" s="15">
        <v>0.0003125</v>
      </c>
      <c r="I14" s="17">
        <v>0</v>
      </c>
      <c r="J14" s="15">
        <f t="shared" si="2"/>
        <v>0.0003125</v>
      </c>
      <c r="K14" s="17">
        <v>0</v>
      </c>
      <c r="L14" s="15">
        <f t="shared" si="3"/>
        <v>0</v>
      </c>
      <c r="M14" s="16">
        <v>0</v>
      </c>
      <c r="N14" s="15">
        <f t="shared" si="4"/>
        <v>0</v>
      </c>
      <c r="O14" s="16">
        <v>0</v>
      </c>
      <c r="P14" s="15">
        <f t="shared" si="5"/>
        <v>0</v>
      </c>
      <c r="Q14" s="19">
        <v>0.0008449074074074075</v>
      </c>
      <c r="R14" s="17">
        <v>0</v>
      </c>
      <c r="S14" s="15">
        <f t="shared" si="6"/>
        <v>0</v>
      </c>
      <c r="T14" s="16">
        <v>0</v>
      </c>
      <c r="U14" s="15">
        <f t="shared" si="7"/>
        <v>0</v>
      </c>
      <c r="V14" s="16">
        <v>1</v>
      </c>
      <c r="W14" s="15">
        <f t="shared" si="8"/>
        <v>0.00034722222222222224</v>
      </c>
      <c r="X14" s="19">
        <f t="shared" si="9"/>
        <v>0.002210648148148148</v>
      </c>
      <c r="Y14" s="27">
        <v>4</v>
      </c>
    </row>
    <row r="15" spans="1:25" ht="18.75" customHeight="1">
      <c r="A15" s="16">
        <v>5</v>
      </c>
      <c r="B15" s="23" t="s">
        <v>19</v>
      </c>
      <c r="C15" s="55">
        <v>0</v>
      </c>
      <c r="D15" s="15">
        <f t="shared" si="0"/>
        <v>0</v>
      </c>
      <c r="E15" s="15">
        <v>0.00037037037037037035</v>
      </c>
      <c r="F15" s="17">
        <v>0</v>
      </c>
      <c r="G15" s="15">
        <f t="shared" si="1"/>
        <v>0.00037037037037037035</v>
      </c>
      <c r="H15" s="19">
        <v>0.00037037037037037035</v>
      </c>
      <c r="I15" s="17">
        <v>0</v>
      </c>
      <c r="J15" s="15">
        <f t="shared" si="2"/>
        <v>0.00037037037037037035</v>
      </c>
      <c r="K15" s="17">
        <v>0</v>
      </c>
      <c r="L15" s="15">
        <f t="shared" si="3"/>
        <v>0</v>
      </c>
      <c r="M15" s="16">
        <v>0</v>
      </c>
      <c r="N15" s="15">
        <f t="shared" si="4"/>
        <v>0</v>
      </c>
      <c r="O15" s="16">
        <v>0</v>
      </c>
      <c r="P15" s="15">
        <f t="shared" si="5"/>
        <v>0</v>
      </c>
      <c r="Q15" s="19">
        <v>0.0004629629629629629</v>
      </c>
      <c r="R15" s="17">
        <v>0</v>
      </c>
      <c r="S15" s="15">
        <f t="shared" si="6"/>
        <v>0</v>
      </c>
      <c r="T15" s="16">
        <v>0</v>
      </c>
      <c r="U15" s="15">
        <f t="shared" si="7"/>
        <v>0</v>
      </c>
      <c r="V15" s="16">
        <v>3</v>
      </c>
      <c r="W15" s="15">
        <f t="shared" si="8"/>
        <v>0.0010416666666666667</v>
      </c>
      <c r="X15" s="19">
        <f t="shared" si="9"/>
        <v>0.0022453703703703702</v>
      </c>
      <c r="Y15" s="16">
        <v>5</v>
      </c>
    </row>
    <row r="16" spans="1:25" ht="18.75" customHeight="1">
      <c r="A16" s="27">
        <v>6</v>
      </c>
      <c r="B16" s="23" t="s">
        <v>8</v>
      </c>
      <c r="C16" s="55">
        <v>0</v>
      </c>
      <c r="D16" s="15">
        <f t="shared" si="0"/>
        <v>0</v>
      </c>
      <c r="E16" s="15">
        <v>0.0005439814814814814</v>
      </c>
      <c r="F16" s="17">
        <v>1</v>
      </c>
      <c r="G16" s="15">
        <f t="shared" si="1"/>
        <v>0.0008912037037037037</v>
      </c>
      <c r="H16" s="15">
        <v>0.00042824074074074075</v>
      </c>
      <c r="I16" s="17">
        <v>0</v>
      </c>
      <c r="J16" s="15">
        <f t="shared" si="2"/>
        <v>0.00042824074074074075</v>
      </c>
      <c r="K16" s="17">
        <v>0</v>
      </c>
      <c r="L16" s="15">
        <f t="shared" si="3"/>
        <v>0</v>
      </c>
      <c r="M16" s="16">
        <v>0</v>
      </c>
      <c r="N16" s="15">
        <f t="shared" si="4"/>
        <v>0</v>
      </c>
      <c r="O16" s="16">
        <v>0</v>
      </c>
      <c r="P16" s="15">
        <f t="shared" si="5"/>
        <v>0</v>
      </c>
      <c r="Q16" s="19">
        <v>0.00042824074074074075</v>
      </c>
      <c r="R16" s="17">
        <v>0</v>
      </c>
      <c r="S16" s="15">
        <f t="shared" si="6"/>
        <v>0</v>
      </c>
      <c r="T16" s="16">
        <v>0</v>
      </c>
      <c r="U16" s="15">
        <f t="shared" si="7"/>
        <v>0</v>
      </c>
      <c r="V16" s="16">
        <v>2</v>
      </c>
      <c r="W16" s="15">
        <f t="shared" si="8"/>
        <v>0.0006944444444444445</v>
      </c>
      <c r="X16" s="19">
        <f t="shared" si="9"/>
        <v>0.0024421296296296296</v>
      </c>
      <c r="Y16" s="27">
        <v>6</v>
      </c>
    </row>
    <row r="17" spans="1:25" ht="18.75" customHeight="1">
      <c r="A17" s="16">
        <v>7</v>
      </c>
      <c r="B17" s="23" t="s">
        <v>44</v>
      </c>
      <c r="C17" s="55">
        <v>0</v>
      </c>
      <c r="D17" s="15">
        <f t="shared" si="0"/>
        <v>0</v>
      </c>
      <c r="E17" s="15">
        <v>0.0005324074074074074</v>
      </c>
      <c r="F17" s="17">
        <v>0</v>
      </c>
      <c r="G17" s="15">
        <f t="shared" si="1"/>
        <v>0.0005324074074074074</v>
      </c>
      <c r="H17" s="15">
        <v>0.0004050925925925926</v>
      </c>
      <c r="I17" s="17">
        <v>0</v>
      </c>
      <c r="J17" s="15">
        <f t="shared" si="2"/>
        <v>0.0004050925925925926</v>
      </c>
      <c r="K17" s="17">
        <v>2</v>
      </c>
      <c r="L17" s="15">
        <f t="shared" si="3"/>
        <v>0.0006944444444444445</v>
      </c>
      <c r="M17" s="16">
        <v>0</v>
      </c>
      <c r="N17" s="15">
        <f t="shared" si="4"/>
        <v>0</v>
      </c>
      <c r="O17" s="16">
        <v>0</v>
      </c>
      <c r="P17" s="15">
        <f t="shared" si="5"/>
        <v>0</v>
      </c>
      <c r="Q17" s="19">
        <v>0.0005787037037037038</v>
      </c>
      <c r="R17" s="17">
        <v>0</v>
      </c>
      <c r="S17" s="15">
        <f t="shared" si="6"/>
        <v>0</v>
      </c>
      <c r="T17" s="16">
        <v>0</v>
      </c>
      <c r="U17" s="15">
        <f t="shared" si="7"/>
        <v>0</v>
      </c>
      <c r="V17" s="16">
        <v>1</v>
      </c>
      <c r="W17" s="15">
        <f t="shared" si="8"/>
        <v>0.00034722222222222224</v>
      </c>
      <c r="X17" s="19">
        <f t="shared" si="9"/>
        <v>0.0025578703703703705</v>
      </c>
      <c r="Y17" s="16">
        <v>7</v>
      </c>
    </row>
    <row r="18" spans="1:25" ht="18.75" customHeight="1">
      <c r="A18" s="27">
        <v>8</v>
      </c>
      <c r="B18" s="23" t="s">
        <v>42</v>
      </c>
      <c r="C18" s="55">
        <v>0</v>
      </c>
      <c r="D18" s="15">
        <f t="shared" si="0"/>
        <v>0</v>
      </c>
      <c r="E18" s="15">
        <v>0.0005787037037037038</v>
      </c>
      <c r="F18" s="17">
        <v>0</v>
      </c>
      <c r="G18" s="15">
        <f t="shared" si="1"/>
        <v>0.0005787037037037038</v>
      </c>
      <c r="H18" s="19">
        <v>0.0007175925925925927</v>
      </c>
      <c r="I18" s="17">
        <v>0</v>
      </c>
      <c r="J18" s="15">
        <f t="shared" si="2"/>
        <v>0.0007175925925925927</v>
      </c>
      <c r="K18" s="17">
        <v>3</v>
      </c>
      <c r="L18" s="15">
        <f t="shared" si="3"/>
        <v>0.0010416666666666667</v>
      </c>
      <c r="M18" s="16">
        <v>0</v>
      </c>
      <c r="N18" s="15">
        <f t="shared" si="4"/>
        <v>0</v>
      </c>
      <c r="O18" s="16">
        <v>0</v>
      </c>
      <c r="P18" s="15">
        <f t="shared" si="5"/>
        <v>0</v>
      </c>
      <c r="Q18" s="19">
        <v>0.0005208333333333333</v>
      </c>
      <c r="R18" s="17">
        <v>0</v>
      </c>
      <c r="S18" s="15">
        <f t="shared" si="6"/>
        <v>0</v>
      </c>
      <c r="T18" s="16">
        <v>0</v>
      </c>
      <c r="U18" s="15">
        <f t="shared" si="7"/>
        <v>0</v>
      </c>
      <c r="V18" s="16">
        <v>0</v>
      </c>
      <c r="W18" s="15">
        <f t="shared" si="8"/>
        <v>0</v>
      </c>
      <c r="X18" s="19">
        <f t="shared" si="9"/>
        <v>0.0028587962962962963</v>
      </c>
      <c r="Y18" s="27">
        <v>8</v>
      </c>
    </row>
    <row r="19" spans="1:25" ht="18.75" customHeight="1">
      <c r="A19" s="16">
        <v>9</v>
      </c>
      <c r="B19" s="24" t="s">
        <v>43</v>
      </c>
      <c r="C19" s="57">
        <v>0</v>
      </c>
      <c r="D19" s="15">
        <f t="shared" si="0"/>
        <v>0</v>
      </c>
      <c r="E19" s="15">
        <v>0.0004629629629629629</v>
      </c>
      <c r="F19" s="17">
        <v>1</v>
      </c>
      <c r="G19" s="15">
        <f t="shared" si="1"/>
        <v>0.0008101851851851852</v>
      </c>
      <c r="H19" s="19">
        <v>0.00035879629629629635</v>
      </c>
      <c r="I19" s="17">
        <v>0</v>
      </c>
      <c r="J19" s="15">
        <f t="shared" si="2"/>
        <v>0.00035879629629629635</v>
      </c>
      <c r="K19" s="17">
        <v>2</v>
      </c>
      <c r="L19" s="15">
        <f t="shared" si="3"/>
        <v>0.0006944444444444445</v>
      </c>
      <c r="M19" s="16">
        <v>0</v>
      </c>
      <c r="N19" s="15">
        <f t="shared" si="4"/>
        <v>0</v>
      </c>
      <c r="O19" s="16">
        <v>0</v>
      </c>
      <c r="P19" s="15">
        <f t="shared" si="5"/>
        <v>0</v>
      </c>
      <c r="Q19" s="19">
        <v>0.00042824074074074075</v>
      </c>
      <c r="R19" s="17">
        <v>0</v>
      </c>
      <c r="S19" s="15">
        <f t="shared" si="6"/>
        <v>0</v>
      </c>
      <c r="T19" s="16">
        <v>0</v>
      </c>
      <c r="U19" s="15">
        <f t="shared" si="7"/>
        <v>0</v>
      </c>
      <c r="V19" s="16">
        <v>2</v>
      </c>
      <c r="W19" s="15">
        <f t="shared" si="8"/>
        <v>0.0006944444444444445</v>
      </c>
      <c r="X19" s="19">
        <f t="shared" si="9"/>
        <v>0.0029861111111111113</v>
      </c>
      <c r="Y19" s="16">
        <v>9</v>
      </c>
    </row>
    <row r="20" spans="1:25" ht="18.75" customHeight="1">
      <c r="A20" s="27">
        <v>10</v>
      </c>
      <c r="B20" s="23" t="s">
        <v>7</v>
      </c>
      <c r="C20" s="55">
        <v>0</v>
      </c>
      <c r="D20" s="15">
        <f t="shared" si="0"/>
        <v>0</v>
      </c>
      <c r="E20" s="15">
        <v>0.0006134259259259259</v>
      </c>
      <c r="F20" s="17">
        <v>0</v>
      </c>
      <c r="G20" s="15">
        <f t="shared" si="1"/>
        <v>0.0006134259259259259</v>
      </c>
      <c r="H20" s="19">
        <v>0.0006712962962962962</v>
      </c>
      <c r="I20" s="17">
        <v>0</v>
      </c>
      <c r="J20" s="15">
        <f t="shared" si="2"/>
        <v>0.0006712962962962962</v>
      </c>
      <c r="K20" s="17">
        <v>3</v>
      </c>
      <c r="L20" s="15">
        <f t="shared" si="3"/>
        <v>0.0010416666666666667</v>
      </c>
      <c r="M20" s="16">
        <v>0</v>
      </c>
      <c r="N20" s="15">
        <f t="shared" si="4"/>
        <v>0</v>
      </c>
      <c r="O20" s="16">
        <v>0</v>
      </c>
      <c r="P20" s="15">
        <f t="shared" si="5"/>
        <v>0</v>
      </c>
      <c r="Q20" s="19">
        <v>0.0004513888888888889</v>
      </c>
      <c r="R20" s="17">
        <v>0</v>
      </c>
      <c r="S20" s="15">
        <f t="shared" si="6"/>
        <v>0</v>
      </c>
      <c r="T20" s="16">
        <v>0</v>
      </c>
      <c r="U20" s="15">
        <f t="shared" si="7"/>
        <v>0</v>
      </c>
      <c r="V20" s="16">
        <v>1</v>
      </c>
      <c r="W20" s="15">
        <f t="shared" si="8"/>
        <v>0.00034722222222222224</v>
      </c>
      <c r="X20" s="19">
        <f t="shared" si="9"/>
        <v>0.003125</v>
      </c>
      <c r="Y20" s="27">
        <v>10</v>
      </c>
    </row>
    <row r="21" spans="1:25" ht="18.75" customHeight="1">
      <c r="A21" s="16">
        <v>11</v>
      </c>
      <c r="B21" s="23" t="s">
        <v>17</v>
      </c>
      <c r="C21" s="55">
        <v>0</v>
      </c>
      <c r="D21" s="15">
        <f t="shared" si="0"/>
        <v>0</v>
      </c>
      <c r="E21" s="15">
        <v>0.0007638888888888889</v>
      </c>
      <c r="F21" s="17">
        <v>0</v>
      </c>
      <c r="G21" s="15">
        <f t="shared" si="1"/>
        <v>0.0007638888888888889</v>
      </c>
      <c r="H21" s="15">
        <v>0.0014583333333333334</v>
      </c>
      <c r="I21" s="17">
        <v>0</v>
      </c>
      <c r="J21" s="15">
        <f t="shared" si="2"/>
        <v>0.0014583333333333334</v>
      </c>
      <c r="K21" s="17">
        <v>0</v>
      </c>
      <c r="L21" s="15">
        <f t="shared" si="3"/>
        <v>0</v>
      </c>
      <c r="M21" s="16">
        <v>0</v>
      </c>
      <c r="N21" s="15">
        <f t="shared" si="4"/>
        <v>0</v>
      </c>
      <c r="O21" s="16">
        <v>0</v>
      </c>
      <c r="P21" s="15">
        <f t="shared" si="5"/>
        <v>0</v>
      </c>
      <c r="Q21" s="19">
        <v>0.000625</v>
      </c>
      <c r="R21" s="17">
        <v>0</v>
      </c>
      <c r="S21" s="15">
        <f t="shared" si="6"/>
        <v>0</v>
      </c>
      <c r="T21" s="16">
        <v>0</v>
      </c>
      <c r="U21" s="15">
        <f t="shared" si="7"/>
        <v>0</v>
      </c>
      <c r="V21" s="16">
        <v>1</v>
      </c>
      <c r="W21" s="15">
        <f t="shared" si="8"/>
        <v>0.00034722222222222224</v>
      </c>
      <c r="X21" s="19">
        <f t="shared" si="9"/>
        <v>0.0031944444444444446</v>
      </c>
      <c r="Y21" s="16">
        <v>11</v>
      </c>
    </row>
    <row r="22" spans="1:25" ht="18.75" customHeight="1">
      <c r="A22" s="27">
        <v>12</v>
      </c>
      <c r="B22" s="23" t="s">
        <v>22</v>
      </c>
      <c r="C22" s="55">
        <v>0</v>
      </c>
      <c r="D22" s="15">
        <f t="shared" si="0"/>
        <v>0</v>
      </c>
      <c r="E22" s="15">
        <v>0.0006944444444444445</v>
      </c>
      <c r="F22" s="17">
        <v>3</v>
      </c>
      <c r="G22" s="15">
        <f t="shared" si="1"/>
        <v>0.001736111111111111</v>
      </c>
      <c r="H22" s="15">
        <v>0.0003935185185185185</v>
      </c>
      <c r="I22" s="17">
        <v>0</v>
      </c>
      <c r="J22" s="15">
        <f t="shared" si="2"/>
        <v>0.0003935185185185185</v>
      </c>
      <c r="K22" s="17">
        <v>2</v>
      </c>
      <c r="L22" s="15">
        <f t="shared" si="3"/>
        <v>0.0006944444444444445</v>
      </c>
      <c r="M22" s="16">
        <v>0</v>
      </c>
      <c r="N22" s="15">
        <f t="shared" si="4"/>
        <v>0</v>
      </c>
      <c r="O22" s="16">
        <v>0</v>
      </c>
      <c r="P22" s="15">
        <f t="shared" si="5"/>
        <v>0</v>
      </c>
      <c r="Q22" s="19">
        <v>0.0006597222222222221</v>
      </c>
      <c r="R22" s="17">
        <v>0</v>
      </c>
      <c r="S22" s="15">
        <f t="shared" si="6"/>
        <v>0</v>
      </c>
      <c r="T22" s="16">
        <v>0</v>
      </c>
      <c r="U22" s="15">
        <f t="shared" si="7"/>
        <v>0</v>
      </c>
      <c r="V22" s="16">
        <v>2</v>
      </c>
      <c r="W22" s="15">
        <f t="shared" si="8"/>
        <v>0.0006944444444444445</v>
      </c>
      <c r="X22" s="19">
        <f t="shared" si="9"/>
        <v>0.004178240740740741</v>
      </c>
      <c r="Y22" s="27">
        <v>12</v>
      </c>
    </row>
    <row r="23" spans="1:25" ht="18.75" customHeight="1">
      <c r="A23" s="16">
        <v>13</v>
      </c>
      <c r="B23" s="24" t="s">
        <v>66</v>
      </c>
      <c r="C23" s="57">
        <v>0</v>
      </c>
      <c r="D23" s="15">
        <f t="shared" si="0"/>
        <v>0</v>
      </c>
      <c r="E23" s="15">
        <v>0.0002893518518518519</v>
      </c>
      <c r="F23" s="17">
        <v>3</v>
      </c>
      <c r="G23" s="15">
        <f t="shared" si="1"/>
        <v>0.0013310185185185185</v>
      </c>
      <c r="H23" s="15">
        <v>0.00030092592592592595</v>
      </c>
      <c r="I23" s="17">
        <v>0</v>
      </c>
      <c r="J23" s="15">
        <f t="shared" si="2"/>
        <v>0.00030092592592592595</v>
      </c>
      <c r="K23" s="17">
        <v>3</v>
      </c>
      <c r="L23" s="15">
        <f t="shared" si="3"/>
        <v>0.0010416666666666667</v>
      </c>
      <c r="M23" s="16">
        <v>0</v>
      </c>
      <c r="N23" s="15">
        <f t="shared" si="4"/>
        <v>0</v>
      </c>
      <c r="O23" s="16">
        <v>0</v>
      </c>
      <c r="P23" s="15">
        <f t="shared" si="5"/>
        <v>0</v>
      </c>
      <c r="Q23" s="19">
        <v>0.000798611111111111</v>
      </c>
      <c r="R23" s="17">
        <v>0</v>
      </c>
      <c r="S23" s="15">
        <f t="shared" si="6"/>
        <v>0</v>
      </c>
      <c r="T23" s="16">
        <v>0</v>
      </c>
      <c r="U23" s="15">
        <f t="shared" si="7"/>
        <v>0</v>
      </c>
      <c r="V23" s="16">
        <v>3</v>
      </c>
      <c r="W23" s="15">
        <f t="shared" si="8"/>
        <v>0.0010416666666666667</v>
      </c>
      <c r="X23" s="19">
        <f t="shared" si="9"/>
        <v>0.0045138888888888885</v>
      </c>
      <c r="Y23" s="16">
        <v>13</v>
      </c>
    </row>
    <row r="24" spans="1:25" ht="19.5" customHeight="1">
      <c r="A24" s="27">
        <v>14</v>
      </c>
      <c r="B24" s="23" t="s">
        <v>16</v>
      </c>
      <c r="C24" s="55">
        <v>0</v>
      </c>
      <c r="D24" s="15">
        <f t="shared" si="0"/>
        <v>0</v>
      </c>
      <c r="E24" s="15">
        <v>0.00047453703703703704</v>
      </c>
      <c r="F24" s="17">
        <v>0</v>
      </c>
      <c r="G24" s="15">
        <f t="shared" si="1"/>
        <v>0.00047453703703703704</v>
      </c>
      <c r="H24" s="19">
        <v>0.0008101851851851852</v>
      </c>
      <c r="I24" s="17">
        <v>0</v>
      </c>
      <c r="J24" s="15">
        <f t="shared" si="2"/>
        <v>0.0008101851851851852</v>
      </c>
      <c r="K24" s="17">
        <v>3</v>
      </c>
      <c r="L24" s="15">
        <f t="shared" si="3"/>
        <v>0.0010416666666666667</v>
      </c>
      <c r="M24" s="16">
        <v>0</v>
      </c>
      <c r="N24" s="15">
        <f t="shared" si="4"/>
        <v>0</v>
      </c>
      <c r="O24" s="16">
        <v>4</v>
      </c>
      <c r="P24" s="15">
        <f t="shared" si="5"/>
        <v>0.001388888888888889</v>
      </c>
      <c r="Q24" s="19">
        <v>0.00047453703703703704</v>
      </c>
      <c r="R24" s="17">
        <v>0</v>
      </c>
      <c r="S24" s="15">
        <f t="shared" si="6"/>
        <v>0</v>
      </c>
      <c r="T24" s="16">
        <v>0</v>
      </c>
      <c r="U24" s="15">
        <f t="shared" si="7"/>
        <v>0</v>
      </c>
      <c r="V24" s="16">
        <v>1</v>
      </c>
      <c r="W24" s="15">
        <f t="shared" si="8"/>
        <v>0.00034722222222222224</v>
      </c>
      <c r="X24" s="19">
        <f t="shared" si="9"/>
        <v>0.004537037037037037</v>
      </c>
      <c r="Y24" s="27">
        <v>14</v>
      </c>
    </row>
    <row r="25" spans="1:25" ht="21.75" customHeight="1">
      <c r="A25" s="16">
        <v>15</v>
      </c>
      <c r="B25" s="21" t="s">
        <v>39</v>
      </c>
      <c r="C25" s="55">
        <v>0</v>
      </c>
      <c r="D25" s="15">
        <f t="shared" si="0"/>
        <v>0</v>
      </c>
      <c r="E25" s="15">
        <v>0.0004976851851851852</v>
      </c>
      <c r="F25" s="17">
        <v>1</v>
      </c>
      <c r="G25" s="15">
        <f t="shared" si="1"/>
        <v>0.0008449074074074075</v>
      </c>
      <c r="H25" s="15">
        <v>0.0005324074074074074</v>
      </c>
      <c r="I25" s="17">
        <v>0</v>
      </c>
      <c r="J25" s="15">
        <f t="shared" si="2"/>
        <v>0.0005324074074074074</v>
      </c>
      <c r="K25" s="17">
        <v>0</v>
      </c>
      <c r="L25" s="15">
        <f t="shared" si="3"/>
        <v>0</v>
      </c>
      <c r="M25" s="16">
        <v>0</v>
      </c>
      <c r="N25" s="15">
        <f t="shared" si="4"/>
        <v>0</v>
      </c>
      <c r="O25" s="16">
        <v>0</v>
      </c>
      <c r="P25" s="15">
        <f t="shared" si="5"/>
        <v>0</v>
      </c>
      <c r="Q25" s="19">
        <v>0.0004976851851851852</v>
      </c>
      <c r="R25" s="17">
        <v>0</v>
      </c>
      <c r="S25" s="15">
        <f t="shared" si="6"/>
        <v>0</v>
      </c>
      <c r="T25" s="16">
        <v>8</v>
      </c>
      <c r="U25" s="15">
        <f t="shared" si="7"/>
        <v>0.002777777777777778</v>
      </c>
      <c r="V25" s="16">
        <v>1</v>
      </c>
      <c r="W25" s="15">
        <f t="shared" si="8"/>
        <v>0.00034722222222222224</v>
      </c>
      <c r="X25" s="19">
        <f t="shared" si="9"/>
        <v>0.005</v>
      </c>
      <c r="Y25" s="16">
        <v>15</v>
      </c>
    </row>
    <row r="26" spans="1:25" s="31" customFormat="1" ht="18.75" customHeight="1">
      <c r="A26" s="27">
        <v>16</v>
      </c>
      <c r="B26" s="23" t="s">
        <v>69</v>
      </c>
      <c r="C26" s="55">
        <v>0</v>
      </c>
      <c r="D26" s="15">
        <f t="shared" si="0"/>
        <v>0</v>
      </c>
      <c r="E26" s="15">
        <v>0.0007523148148148147</v>
      </c>
      <c r="F26" s="17">
        <v>5</v>
      </c>
      <c r="G26" s="15">
        <f t="shared" si="1"/>
        <v>0.002488425925925926</v>
      </c>
      <c r="H26" s="15">
        <v>0.000636574074074074</v>
      </c>
      <c r="I26" s="17">
        <v>0</v>
      </c>
      <c r="J26" s="15">
        <f t="shared" si="2"/>
        <v>0.000636574074074074</v>
      </c>
      <c r="K26" s="17">
        <v>2</v>
      </c>
      <c r="L26" s="15">
        <f t="shared" si="3"/>
        <v>0.0006944444444444445</v>
      </c>
      <c r="M26" s="16">
        <v>0</v>
      </c>
      <c r="N26" s="15">
        <f t="shared" si="4"/>
        <v>0</v>
      </c>
      <c r="O26" s="16">
        <v>0</v>
      </c>
      <c r="P26" s="15">
        <f t="shared" si="5"/>
        <v>0</v>
      </c>
      <c r="Q26" s="19">
        <v>0.0005208333333333333</v>
      </c>
      <c r="R26" s="17">
        <v>0</v>
      </c>
      <c r="S26" s="15">
        <f t="shared" si="6"/>
        <v>0</v>
      </c>
      <c r="T26" s="16">
        <v>0</v>
      </c>
      <c r="U26" s="15">
        <f t="shared" si="7"/>
        <v>0</v>
      </c>
      <c r="V26" s="16">
        <v>3</v>
      </c>
      <c r="W26" s="15">
        <f t="shared" si="8"/>
        <v>0.0010416666666666667</v>
      </c>
      <c r="X26" s="19">
        <f t="shared" si="9"/>
        <v>0.005381944444444444</v>
      </c>
      <c r="Y26" s="16">
        <v>16</v>
      </c>
    </row>
    <row r="28" spans="2:10" ht="15">
      <c r="B28" s="74" t="s">
        <v>28</v>
      </c>
      <c r="C28" s="74"/>
      <c r="D28" s="74"/>
      <c r="E28" s="74"/>
      <c r="H28" s="74" t="s">
        <v>37</v>
      </c>
      <c r="I28" s="74"/>
      <c r="J28" s="74"/>
    </row>
    <row r="29" spans="19:25" ht="15">
      <c r="S29" s="48"/>
      <c r="T29" s="48"/>
      <c r="U29" s="48"/>
      <c r="V29" s="48"/>
      <c r="W29" s="48"/>
      <c r="X29" s="48"/>
      <c r="Y29" s="48"/>
    </row>
    <row r="30" spans="2:10" ht="15">
      <c r="B30" s="74" t="s">
        <v>38</v>
      </c>
      <c r="C30" s="74"/>
      <c r="D30" s="74"/>
      <c r="E30" s="74"/>
      <c r="H30" s="74" t="s">
        <v>30</v>
      </c>
      <c r="I30" s="74"/>
      <c r="J30" s="74"/>
    </row>
  </sheetData>
  <sheetProtection/>
  <mergeCells count="21">
    <mergeCell ref="B28:E28"/>
    <mergeCell ref="B30:E30"/>
    <mergeCell ref="H28:J28"/>
    <mergeCell ref="H30:J30"/>
    <mergeCell ref="A1:Y1"/>
    <mergeCell ref="A2:Y2"/>
    <mergeCell ref="A3:Y3"/>
    <mergeCell ref="A9:B9"/>
    <mergeCell ref="V9:Y9"/>
    <mergeCell ref="C10:D10"/>
    <mergeCell ref="K10:L10"/>
    <mergeCell ref="M10:N10"/>
    <mergeCell ref="O10:P10"/>
    <mergeCell ref="R10:S10"/>
    <mergeCell ref="T10:U10"/>
    <mergeCell ref="V10:W10"/>
    <mergeCell ref="E10:G10"/>
    <mergeCell ref="H10:J10"/>
    <mergeCell ref="A5:Y5"/>
    <mergeCell ref="I7:O7"/>
    <mergeCell ref="I8:O8"/>
  </mergeCells>
  <printOptions/>
  <pageMargins left="0.1968503937007874" right="0.1968503937007874" top="0.35433070866141736" bottom="0.1968503937007874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2012-10-22T12:29:56Z</dcterms:modified>
  <cp:category/>
  <cp:version/>
  <cp:contentType/>
  <cp:contentStatus/>
</cp:coreProperties>
</file>